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conta\Desktop\publicacion 1 trimestre 2025\"/>
    </mc:Choice>
  </mc:AlternateContent>
  <bookViews>
    <workbookView xWindow="0" yWindow="0" windowWidth="28800" windowHeight="12330"/>
  </bookViews>
  <sheets>
    <sheet name="Edo Anal Ejer Presup Egre" sheetId="2" r:id="rId1"/>
  </sheets>
  <definedNames>
    <definedName name="_xlnm.Print_Area" localSheetId="0">'Edo Anal Ejer Presup Egre'!$B$2:$I$97</definedName>
    <definedName name="_xlnm.Print_Titles" localSheetId="0">'Edo Anal Ejer Presup Egre'!$2:$10</definedName>
  </definedNames>
  <calcPr calcId="162913"/>
</workbook>
</file>

<file path=xl/calcChain.xml><?xml version="1.0" encoding="utf-8"?>
<calcChain xmlns="http://schemas.openxmlformats.org/spreadsheetml/2006/main">
  <c r="G29" i="2" l="1"/>
  <c r="H29" i="2"/>
  <c r="H49" i="2" l="1"/>
  <c r="D75" i="2" l="1"/>
  <c r="E29" i="2" l="1"/>
  <c r="D11" i="2" l="1"/>
  <c r="E11" i="2"/>
  <c r="H11" i="2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D19" i="2"/>
  <c r="E19" i="2"/>
  <c r="G19" i="2"/>
  <c r="H19" i="2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D29" i="2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F37" i="2"/>
  <c r="I37" i="2" s="1"/>
  <c r="F38" i="2"/>
  <c r="I38" i="2" s="1"/>
  <c r="D39" i="2"/>
  <c r="E39" i="2"/>
  <c r="G39" i="2"/>
  <c r="H39" i="2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46" i="2"/>
  <c r="I46" i="2" s="1"/>
  <c r="F47" i="2"/>
  <c r="I47" i="2" s="1"/>
  <c r="F48" i="2"/>
  <c r="I48" i="2" s="1"/>
  <c r="D49" i="2"/>
  <c r="E49" i="2"/>
  <c r="G49" i="2"/>
  <c r="F50" i="2"/>
  <c r="F51" i="2"/>
  <c r="I51" i="2" s="1"/>
  <c r="F52" i="2"/>
  <c r="I52" i="2" s="1"/>
  <c r="F53" i="2"/>
  <c r="I53" i="2" s="1"/>
  <c r="F54" i="2"/>
  <c r="I54" i="2" s="1"/>
  <c r="F55" i="2"/>
  <c r="I55" i="2" s="1"/>
  <c r="F56" i="2"/>
  <c r="I56" i="2" s="1"/>
  <c r="F57" i="2"/>
  <c r="I57" i="2" s="1"/>
  <c r="F58" i="2"/>
  <c r="I58" i="2" s="1"/>
  <c r="D59" i="2"/>
  <c r="E59" i="2"/>
  <c r="G59" i="2"/>
  <c r="H59" i="2"/>
  <c r="F60" i="2"/>
  <c r="F61" i="2"/>
  <c r="I61" i="2" s="1"/>
  <c r="F62" i="2"/>
  <c r="I62" i="2" s="1"/>
  <c r="D63" i="2"/>
  <c r="E63" i="2"/>
  <c r="G63" i="2"/>
  <c r="H63" i="2"/>
  <c r="F64" i="2"/>
  <c r="F65" i="2"/>
  <c r="I65" i="2" s="1"/>
  <c r="F66" i="2"/>
  <c r="I66" i="2" s="1"/>
  <c r="F67" i="2"/>
  <c r="I67" i="2" s="1"/>
  <c r="F68" i="2"/>
  <c r="I68" i="2" s="1"/>
  <c r="F69" i="2"/>
  <c r="I69" i="2" s="1"/>
  <c r="F70" i="2"/>
  <c r="I70" i="2" s="1"/>
  <c r="D71" i="2"/>
  <c r="E71" i="2"/>
  <c r="G71" i="2"/>
  <c r="H71" i="2"/>
  <c r="F72" i="2"/>
  <c r="F73" i="2"/>
  <c r="I73" i="2" s="1"/>
  <c r="F74" i="2"/>
  <c r="I74" i="2" s="1"/>
  <c r="E75" i="2"/>
  <c r="G75" i="2"/>
  <c r="H75" i="2"/>
  <c r="F76" i="2"/>
  <c r="F77" i="2"/>
  <c r="I77" i="2" s="1"/>
  <c r="F78" i="2"/>
  <c r="I78" i="2" s="1"/>
  <c r="F79" i="2"/>
  <c r="I79" i="2" s="1"/>
  <c r="F80" i="2"/>
  <c r="I80" i="2" s="1"/>
  <c r="F81" i="2"/>
  <c r="I81" i="2" s="1"/>
  <c r="F82" i="2"/>
  <c r="G11" i="2"/>
  <c r="I82" i="2" l="1"/>
  <c r="H83" i="2"/>
  <c r="G83" i="2"/>
  <c r="F59" i="2"/>
  <c r="F39" i="2"/>
  <c r="F19" i="2"/>
  <c r="F63" i="2"/>
  <c r="F49" i="2"/>
  <c r="F75" i="2"/>
  <c r="F71" i="2"/>
  <c r="I50" i="2"/>
  <c r="I49" i="2" s="1"/>
  <c r="E83" i="2"/>
  <c r="D83" i="2"/>
  <c r="I39" i="2"/>
  <c r="I11" i="2"/>
  <c r="I29" i="2"/>
  <c r="I19" i="2"/>
  <c r="I72" i="2"/>
  <c r="I71" i="2" s="1"/>
  <c r="I64" i="2"/>
  <c r="I63" i="2" s="1"/>
  <c r="F29" i="2"/>
  <c r="F11" i="2"/>
  <c r="I76" i="2"/>
  <c r="I60" i="2"/>
  <c r="I59" i="2" s="1"/>
  <c r="I75" i="2" l="1"/>
  <c r="F83" i="2"/>
  <c r="I83" i="2" l="1"/>
</calcChain>
</file>

<file path=xl/sharedStrings.xml><?xml version="1.0" encoding="utf-8"?>
<sst xmlns="http://schemas.openxmlformats.org/spreadsheetml/2006/main" count="87" uniqueCount="87">
  <si>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</si>
  <si>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</si>
  <si>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</si>
  <si>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</si>
  <si>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</si>
  <si>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</si>
  <si>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</si>
  <si>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</si>
  <si>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</si>
  <si>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</si>
  <si>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</si>
  <si>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</si>
  <si>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</si>
  <si>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</si>
  <si>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</si>
  <si>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</si>
  <si>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</si>
  <si>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</si>
  <si>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</si>
  <si>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</si>
  <si>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</si>
  <si>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</si>
  <si>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</si>
  <si>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</si>
  <si>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</si>
  <si>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</si>
  <si>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</si>
  <si>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</si>
  <si>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</si>
  <si>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</si>
  <si>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</si>
  <si>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</si>
  <si>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</si>
  <si>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</si>
  <si>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</si>
  <si>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</si>
  <si>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</si>
  <si>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</si>
  <si>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</si>
  <si>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</si>
  <si>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</si>
  <si>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</si>
  <si>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</si>
  <si>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</si>
  <si>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</si>
  <si>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</si>
  <si>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</si>
  <si>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</si>
  <si>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</si>
  <si>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</si>
  <si>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</si>
  <si>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</si>
  <si>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</si>
  <si>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</si>
  <si>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</si>
  <si>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</si>
  <si>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</si>
  <si>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</si>
  <si>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</si>
  <si>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</si>
  <si>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</si>
  <si>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</si>
  <si>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</si>
  <si>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</si>
  <si>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</si>
  <si>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</si>
  <si>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</si>
  <si>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</si>
  <si>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</si>
  <si>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</si>
  <si>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</si>
  <si>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</si>
  <si>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</si>
  <si>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</si>
  <si>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</si>
  <si>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</si>
  <si>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</si>
  <si>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</si>
  <si>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</si>
  <si>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</si>
  <si>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</si>
  <si>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</si>
  <si>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</si>
  <si>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Instituto de la Función Registral del Estado de México</t>
  </si>
  <si>
    <t>(Pesos)</t>
  </si>
  <si>
    <t>Bajo protesta de decir verdad declaramos que la información presupuestal es razonablemente correcta y responsabilidad del emisor.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</si>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</sst>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Gotham"/>
    </font>
    <font>
      <b/>
      <sz val="10"/>
      <color theme="1"/>
      <name val="Gotham"/>
    </font>
    <font>
      <b/>
      <sz val="10"/>
      <color rgb="FF000000"/>
      <name val="Gotham"/>
    </font>
    <font>
      <b/>
      <sz val="10"/>
      <color indexed="8"/>
      <name val="Gotham"/>
    </font>
    <font>
      <sz val="10"/>
      <color rgb="FF000000"/>
      <name val="Gotham"/>
    </font>
    <font>
      <sz val="10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62">
    <xf numFmtId="0" fontId="0" fillId="0" borderId="0" xfId="0"/>
    <xf numFmtId="0" fontId="4" fillId="0" borderId="0" xfId="0" applyFont="1"/>
    <xf numFmtId="0" fontId="4" fillId="3" borderId="0" xfId="0" applyNumberFormat="1" applyFont="1" applyFill="1" applyBorder="1" applyAlignment="1" applyProtection="1">
      <alignment wrapText="1"/>
      <protection locked="0"/>
    </xf>
    <xf numFmtId="0" fontId="4" fillId="3" borderId="0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/>
    <xf numFmtId="43" fontId="4" fillId="0" borderId="0" xfId="0" applyNumberFormat="1" applyFont="1"/>
    <xf numFmtId="0" fontId="4" fillId="0" borderId="0" xfId="0" applyFont="1" applyFill="1"/>
    <xf numFmtId="43" fontId="7" fillId="2" borderId="5" xfId="1" applyNumberFormat="1" applyFont="1" applyFill="1" applyBorder="1" applyAlignment="1">
      <alignment horizontal="right" vertical="center"/>
    </xf>
    <xf numFmtId="43" fontId="7" fillId="2" borderId="6" xfId="1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43" fontId="9" fillId="2" borderId="7" xfId="1" applyNumberFormat="1" applyFont="1" applyFill="1" applyBorder="1" applyAlignment="1" applyProtection="1">
      <alignment horizontal="right" vertical="center"/>
      <protection locked="0"/>
    </xf>
    <xf numFmtId="43" fontId="9" fillId="2" borderId="8" xfId="1" applyNumberFormat="1" applyFont="1" applyFill="1" applyBorder="1" applyAlignment="1" applyProtection="1">
      <alignment horizontal="right" vertical="center"/>
      <protection locked="0"/>
    </xf>
    <xf numFmtId="43" fontId="7" fillId="2" borderId="7" xfId="1" applyNumberFormat="1" applyFont="1" applyFill="1" applyBorder="1" applyAlignment="1">
      <alignment horizontal="right" vertical="center"/>
    </xf>
    <xf numFmtId="43" fontId="7" fillId="2" borderId="8" xfId="1" applyNumberFormat="1" applyFont="1" applyFill="1" applyBorder="1" applyAlignment="1">
      <alignment horizontal="right" vertical="center"/>
    </xf>
    <xf numFmtId="43" fontId="9" fillId="2" borderId="7" xfId="1" applyNumberFormat="1" applyFont="1" applyFill="1" applyBorder="1" applyAlignment="1">
      <alignment horizontal="right" vertical="center"/>
    </xf>
    <xf numFmtId="43" fontId="9" fillId="2" borderId="8" xfId="1" applyNumberFormat="1" applyFont="1" applyFill="1" applyBorder="1" applyAlignment="1">
      <alignment horizontal="right" vertical="center"/>
    </xf>
    <xf numFmtId="43" fontId="8" fillId="0" borderId="0" xfId="0" applyNumberFormat="1" applyFont="1" applyAlignment="1">
      <alignment horizontal="right" vertical="center"/>
    </xf>
    <xf numFmtId="43" fontId="4" fillId="0" borderId="0" xfId="1" applyFont="1"/>
    <xf numFmtId="43" fontId="9" fillId="2" borderId="1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43" fontId="7" fillId="2" borderId="9" xfId="1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4" fillId="3" borderId="0" xfId="0" applyNumberFormat="1" applyFont="1" applyFill="1" applyBorder="1" applyAlignment="1" applyProtection="1">
      <alignment horizontal="center" wrapText="1"/>
      <protection locked="0"/>
    </xf>
    <xf numFmtId="37" fontId="5" fillId="0" borderId="11" xfId="1" applyNumberFormat="1" applyFont="1" applyFill="1" applyBorder="1" applyAlignment="1" applyProtection="1">
      <alignment horizontal="center"/>
    </xf>
    <xf numFmtId="37" fontId="5" fillId="0" borderId="12" xfId="1" applyNumberFormat="1" applyFont="1" applyFill="1" applyBorder="1" applyAlignment="1" applyProtection="1">
      <alignment horizontal="center"/>
    </xf>
    <xf numFmtId="37" fontId="5" fillId="0" borderId="13" xfId="1" applyNumberFormat="1" applyFont="1" applyFill="1" applyBorder="1" applyAlignment="1" applyProtection="1">
      <alignment horizontal="center"/>
    </xf>
    <xf numFmtId="37" fontId="5" fillId="0" borderId="1" xfId="1" applyNumberFormat="1" applyFont="1" applyFill="1" applyBorder="1" applyAlignment="1" applyProtection="1">
      <alignment horizontal="center"/>
      <protection locked="0"/>
    </xf>
    <xf numFmtId="37" fontId="5" fillId="0" borderId="0" xfId="1" applyNumberFormat="1" applyFont="1" applyFill="1" applyBorder="1" applyAlignment="1" applyProtection="1">
      <alignment horizontal="center"/>
      <protection locked="0"/>
    </xf>
    <xf numFmtId="37" fontId="5" fillId="0" borderId="14" xfId="1" applyNumberFormat="1" applyFont="1" applyFill="1" applyBorder="1" applyAlignment="1" applyProtection="1">
      <alignment horizontal="center"/>
      <protection locked="0"/>
    </xf>
    <xf numFmtId="37" fontId="5" fillId="0" borderId="1" xfId="1" applyNumberFormat="1" applyFont="1" applyFill="1" applyBorder="1" applyAlignment="1" applyProtection="1">
      <alignment horizontal="center"/>
    </xf>
    <xf numFmtId="37" fontId="5" fillId="0" borderId="0" xfId="1" applyNumberFormat="1" applyFont="1" applyFill="1" applyBorder="1" applyAlignment="1" applyProtection="1">
      <alignment horizontal="center"/>
    </xf>
    <xf numFmtId="37" fontId="5" fillId="0" borderId="14" xfId="1" applyNumberFormat="1" applyFont="1" applyFill="1" applyBorder="1" applyAlignment="1" applyProtection="1">
      <alignment horizontal="center"/>
    </xf>
    <xf numFmtId="37" fontId="5" fillId="0" borderId="15" xfId="1" applyNumberFormat="1" applyFont="1" applyFill="1" applyBorder="1" applyAlignment="1" applyProtection="1">
      <alignment horizontal="center"/>
    </xf>
    <xf numFmtId="37" fontId="5" fillId="0" borderId="4" xfId="1" applyNumberFormat="1" applyFont="1" applyFill="1" applyBorder="1" applyAlignment="1" applyProtection="1">
      <alignment horizontal="center"/>
    </xf>
    <xf numFmtId="37" fontId="5" fillId="0" borderId="16" xfId="1" applyNumberFormat="1" applyFont="1" applyFill="1" applyBorder="1" applyAlignment="1" applyProtection="1">
      <alignment horizontal="center"/>
    </xf>
    <xf numFmtId="37" fontId="5" fillId="0" borderId="17" xfId="1" applyNumberFormat="1" applyFont="1" applyFill="1" applyBorder="1" applyAlignment="1" applyProtection="1">
      <alignment horizontal="center" vertical="center" wrapText="1"/>
    </xf>
    <xf numFmtId="37" fontId="5" fillId="0" borderId="18" xfId="1" applyNumberFormat="1" applyFont="1" applyFill="1" applyBorder="1" applyAlignment="1" applyProtection="1">
      <alignment horizontal="center" vertical="center" wrapText="1"/>
    </xf>
    <xf numFmtId="37" fontId="5" fillId="0" borderId="19" xfId="1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37" fontId="5" fillId="0" borderId="11" xfId="1" applyNumberFormat="1" applyFont="1" applyFill="1" applyBorder="1" applyAlignment="1" applyProtection="1">
      <alignment horizontal="center" vertical="center" wrapText="1"/>
    </xf>
    <xf numFmtId="37" fontId="5" fillId="0" borderId="13" xfId="1" applyNumberFormat="1" applyFont="1" applyFill="1" applyBorder="1" applyAlignment="1" applyProtection="1">
      <alignment horizontal="center" vertical="center"/>
    </xf>
    <xf numFmtId="37" fontId="5" fillId="0" borderId="1" xfId="1" applyNumberFormat="1" applyFont="1" applyFill="1" applyBorder="1" applyAlignment="1" applyProtection="1">
      <alignment horizontal="center" vertical="center"/>
    </xf>
    <xf numFmtId="37" fontId="5" fillId="0" borderId="14" xfId="1" applyNumberFormat="1" applyFont="1" applyFill="1" applyBorder="1" applyAlignment="1" applyProtection="1">
      <alignment horizontal="center" vertical="center"/>
    </xf>
    <xf numFmtId="37" fontId="5" fillId="0" borderId="15" xfId="1" applyNumberFormat="1" applyFont="1" applyFill="1" applyBorder="1" applyAlignment="1" applyProtection="1">
      <alignment horizontal="center" vertical="center"/>
    </xf>
    <xf numFmtId="37" fontId="5" fillId="0" borderId="16" xfId="1" applyNumberFormat="1" applyFont="1" applyFill="1" applyBorder="1" applyAlignment="1" applyProtection="1">
      <alignment horizontal="center" vertical="center"/>
    </xf>
    <xf numFmtId="37" fontId="5" fillId="0" borderId="2" xfId="1" applyNumberFormat="1" applyFont="1" applyFill="1" applyBorder="1" applyAlignment="1" applyProtection="1">
      <alignment horizontal="center"/>
    </xf>
    <xf numFmtId="37" fontId="5" fillId="0" borderId="20" xfId="1" applyNumberFormat="1" applyFont="1" applyFill="1" applyBorder="1" applyAlignment="1" applyProtection="1">
      <alignment horizontal="center"/>
    </xf>
    <xf numFmtId="37" fontId="5" fillId="0" borderId="3" xfId="1" applyNumberFormat="1" applyFont="1" applyFill="1" applyBorder="1" applyAlignment="1" applyProtection="1">
      <alignment horizontal="center"/>
    </xf>
    <xf numFmtId="37" fontId="5" fillId="0" borderId="17" xfId="1" applyNumberFormat="1" applyFont="1" applyFill="1" applyBorder="1" applyAlignment="1" applyProtection="1">
      <alignment horizontal="center" vertical="center"/>
    </xf>
    <xf numFmtId="37" fontId="5" fillId="0" borderId="19" xfId="1" applyNumberFormat="1" applyFont="1" applyFill="1" applyBorder="1" applyAlignment="1" applyProtection="1">
      <alignment horizontal="center" vertical="center"/>
    </xf>
    <xf numFmtId="37" fontId="5" fillId="0" borderId="17" xfId="1" applyNumberFormat="1" applyFont="1" applyFill="1" applyBorder="1" applyAlignment="1" applyProtection="1">
      <alignment horizontal="center" wrapText="1"/>
    </xf>
    <xf numFmtId="37" fontId="5" fillId="0" borderId="19" xfId="1" applyNumberFormat="1" applyFont="1" applyFill="1" applyBorder="1" applyAlignment="1" applyProtection="1">
      <alignment horizont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92</xdr:row>
      <xdr:rowOff>76199</xdr:rowOff>
    </xdr:from>
    <xdr:to>
      <xdr:col>8</xdr:col>
      <xdr:colOff>1247775</xdr:colOff>
      <xdr:row>97</xdr:row>
      <xdr:rowOff>66675</xdr:rowOff>
    </xdr:to>
    <xdr:sp macro="" textlink="">
      <xdr:nvSpPr>
        <xdr:cNvPr id="2" name="CuadroTexto 1"/>
        <xdr:cNvSpPr txBox="1"/>
      </xdr:nvSpPr>
      <xdr:spPr>
        <a:xfrm>
          <a:off x="9267825" y="16887824"/>
          <a:ext cx="4038600" cy="857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Gotham" panose="02000504050000020004" pitchFamily="2" charset="0"/>
            </a:rPr>
            <a:t>________________________________________________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effectLst/>
              <a:latin typeface="Gotham" panose="02000504050000020004" pitchFamily="2" charset="0"/>
              <a:ea typeface="+mn-ea"/>
              <a:cs typeface="+mn-cs"/>
            </a:rPr>
            <a:t>L. en D. Leonardo Contreras Gómez</a:t>
          </a:r>
          <a:endParaRPr lang="es-MX" sz="1000">
            <a:effectLst/>
            <a:latin typeface="Gotham" panose="02000504050000020004" pitchFamily="2" charset="0"/>
          </a:endParaRPr>
        </a:p>
        <a:p>
          <a:pPr algn="ctr"/>
          <a:r>
            <a:rPr lang="es-MX" sz="1000" b="1">
              <a:latin typeface="Gotham" panose="02000504050000020004" pitchFamily="2" charset="0"/>
            </a:rPr>
            <a:t>Encargado del Despacho de la Dirección General del IFREM de acuerdo al oficio número 233A00000000000/151/2024 de la Consejería Jurídica</a:t>
          </a:r>
        </a:p>
      </xdr:txBody>
    </xdr:sp>
    <xdr:clientData/>
  </xdr:twoCellAnchor>
  <xdr:twoCellAnchor>
    <xdr:from>
      <xdr:col>2</xdr:col>
      <xdr:colOff>3933825</xdr:colOff>
      <xdr:row>92</xdr:row>
      <xdr:rowOff>76200</xdr:rowOff>
    </xdr:from>
    <xdr:to>
      <xdr:col>5</xdr:col>
      <xdr:colOff>619125</xdr:colOff>
      <xdr:row>95</xdr:row>
      <xdr:rowOff>152400</xdr:rowOff>
    </xdr:to>
    <xdr:sp macro="" textlink="">
      <xdr:nvSpPr>
        <xdr:cNvPr id="3" name="CuadroTexto 2"/>
        <xdr:cNvSpPr txBox="1"/>
      </xdr:nvSpPr>
      <xdr:spPr>
        <a:xfrm>
          <a:off x="4800600" y="16821150"/>
          <a:ext cx="323850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Gotham" panose="02000504050000020004" pitchFamily="2" charset="0"/>
            </a:rPr>
            <a:t>_____________________________________________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L. en D. Leonardo Contreras Gómez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Director de Administración y Finanzas</a:t>
          </a:r>
        </a:p>
      </xdr:txBody>
    </xdr:sp>
    <xdr:clientData/>
  </xdr:twoCellAnchor>
  <xdr:twoCellAnchor>
    <xdr:from>
      <xdr:col>1</xdr:col>
      <xdr:colOff>504825</xdr:colOff>
      <xdr:row>92</xdr:row>
      <xdr:rowOff>76200</xdr:rowOff>
    </xdr:from>
    <xdr:to>
      <xdr:col>2</xdr:col>
      <xdr:colOff>2981325</xdr:colOff>
      <xdr:row>95</xdr:row>
      <xdr:rowOff>152400</xdr:rowOff>
    </xdr:to>
    <xdr:sp macro="" textlink="">
      <xdr:nvSpPr>
        <xdr:cNvPr id="4" name="CuadroTexto 3"/>
        <xdr:cNvSpPr txBox="1"/>
      </xdr:nvSpPr>
      <xdr:spPr>
        <a:xfrm>
          <a:off x="609600" y="16821150"/>
          <a:ext cx="323850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Gotham" panose="02000504050000020004" pitchFamily="2" charset="0"/>
            </a:rPr>
            <a:t>______________________________________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M. en A.P. Antonio Hernández Tenorio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Subdirector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7"/>
  <sheetViews>
    <sheetView showGridLines="0" tabSelected="1" topLeftCell="A31" zoomScaleNormal="100" workbookViewId="0">
      <selection activeCell="L47" sqref="L47"/>
    </sheetView>
  </sheetViews>
  <sheetFormatPr baseColWidth="10" defaultColWidth="11.42578125" defaultRowHeight="12.75" x14ac:dyDescent="0.2"/>
  <cols>
    <col min="1" max="1" width="1.5703125" style="1" customWidth="1"/>
    <col min="2" max="2" width="11.42578125" style="1"/>
    <col min="3" max="3" width="59.28515625" style="1" customWidth="1"/>
    <col min="4" max="9" width="21.7109375" style="1" customWidth="1"/>
    <col min="10" max="10" width="1.42578125" style="1" customWidth="1"/>
    <col min="11" max="11" width="19.5703125" style="1" bestFit="1" customWidth="1"/>
    <col min="12" max="12" width="22.140625" style="1" bestFit="1" customWidth="1"/>
    <col min="13" max="16384" width="11.42578125" style="1"/>
  </cols>
  <sheetData>
    <row r="1" spans="2:14" ht="10.5" customHeight="1" thickBot="1" x14ac:dyDescent="0.25"/>
    <row r="2" spans="2:14" ht="16.5" customHeight="1" x14ac:dyDescent="0.2">
      <c r="B2" s="32" t="s">
        <v>83</v>
      </c>
      <c r="C2" s="33"/>
      <c r="D2" s="33"/>
      <c r="E2" s="33"/>
      <c r="F2" s="33"/>
      <c r="G2" s="33"/>
      <c r="H2" s="33"/>
      <c r="I2" s="34"/>
    </row>
    <row r="3" spans="2:14" ht="16.5" customHeight="1" x14ac:dyDescent="0.2">
      <c r="B3" s="35" t="s">
        <v>4</v>
      </c>
      <c r="C3" s="36"/>
      <c r="D3" s="36"/>
      <c r="E3" s="36"/>
      <c r="F3" s="36"/>
      <c r="G3" s="36"/>
      <c r="H3" s="36"/>
      <c r="I3" s="37"/>
    </row>
    <row r="4" spans="2:14" ht="16.5" customHeight="1" x14ac:dyDescent="0.2">
      <c r="B4" s="38" t="s">
        <v>80</v>
      </c>
      <c r="C4" s="39"/>
      <c r="D4" s="39"/>
      <c r="E4" s="39"/>
      <c r="F4" s="39"/>
      <c r="G4" s="39"/>
      <c r="H4" s="39"/>
      <c r="I4" s="40"/>
    </row>
    <row r="5" spans="2:14" ht="16.5" customHeight="1" x14ac:dyDescent="0.2">
      <c r="B5" s="38" t="s">
        <v>86</v>
      </c>
      <c r="C5" s="39"/>
      <c r="D5" s="39"/>
      <c r="E5" s="39"/>
      <c r="F5" s="39"/>
      <c r="G5" s="39"/>
      <c r="H5" s="39"/>
      <c r="I5" s="40"/>
    </row>
    <row r="6" spans="2:14" ht="16.5" customHeight="1" thickBot="1" x14ac:dyDescent="0.25">
      <c r="B6" s="41" t="s">
        <v>84</v>
      </c>
      <c r="C6" s="42"/>
      <c r="D6" s="42"/>
      <c r="E6" s="42"/>
      <c r="F6" s="42"/>
      <c r="G6" s="42"/>
      <c r="H6" s="42"/>
      <c r="I6" s="43"/>
    </row>
    <row r="7" spans="2:14" ht="9.75" customHeight="1" thickBot="1" x14ac:dyDescent="0.25">
      <c r="B7" s="11"/>
      <c r="C7" s="11"/>
      <c r="D7" s="11"/>
      <c r="E7" s="11"/>
      <c r="F7" s="11"/>
      <c r="G7" s="11"/>
      <c r="H7" s="11"/>
      <c r="I7" s="11"/>
    </row>
    <row r="8" spans="2:14" ht="13.5" customHeight="1" thickBot="1" x14ac:dyDescent="0.25">
      <c r="B8" s="49" t="s">
        <v>5</v>
      </c>
      <c r="C8" s="50"/>
      <c r="D8" s="55" t="s">
        <v>6</v>
      </c>
      <c r="E8" s="56"/>
      <c r="F8" s="56"/>
      <c r="G8" s="56"/>
      <c r="H8" s="57"/>
      <c r="I8" s="44" t="s">
        <v>7</v>
      </c>
    </row>
    <row r="9" spans="2:14" ht="24.75" customHeight="1" x14ac:dyDescent="0.2">
      <c r="B9" s="51"/>
      <c r="C9" s="52"/>
      <c r="D9" s="58" t="s">
        <v>8</v>
      </c>
      <c r="E9" s="60" t="s">
        <v>9</v>
      </c>
      <c r="F9" s="58" t="s">
        <v>0</v>
      </c>
      <c r="G9" s="58" t="s">
        <v>1</v>
      </c>
      <c r="H9" s="58" t="s">
        <v>10</v>
      </c>
      <c r="I9" s="45"/>
    </row>
    <row r="10" spans="2:14" ht="14.25" customHeight="1" thickBot="1" x14ac:dyDescent="0.25">
      <c r="B10" s="53"/>
      <c r="C10" s="54"/>
      <c r="D10" s="59"/>
      <c r="E10" s="61"/>
      <c r="F10" s="59"/>
      <c r="G10" s="59"/>
      <c r="H10" s="59"/>
      <c r="I10" s="46"/>
    </row>
    <row r="11" spans="2:14" ht="14.25" customHeight="1" x14ac:dyDescent="0.2">
      <c r="B11" s="47" t="s">
        <v>12</v>
      </c>
      <c r="C11" s="48"/>
      <c r="D11" s="12">
        <f t="shared" ref="D11:I11" si="0">SUM(D12:D18)</f>
        <v>227394578</v>
      </c>
      <c r="E11" s="12">
        <f t="shared" si="0"/>
        <v>0</v>
      </c>
      <c r="F11" s="12">
        <f t="shared" si="0"/>
        <v>227394578.00000003</v>
      </c>
      <c r="G11" s="12">
        <f t="shared" si="0"/>
        <v>46201505.07</v>
      </c>
      <c r="H11" s="12">
        <f t="shared" si="0"/>
        <v>44788290.869999997</v>
      </c>
      <c r="I11" s="13">
        <f t="shared" si="0"/>
        <v>181193072.93000001</v>
      </c>
      <c r="K11" s="10"/>
      <c r="L11" s="10"/>
      <c r="N11" s="10"/>
    </row>
    <row r="12" spans="2:14" ht="14.25" customHeight="1" x14ac:dyDescent="0.2">
      <c r="B12" s="14"/>
      <c r="C12" s="15" t="s">
        <v>13</v>
      </c>
      <c r="D12" s="16">
        <v>64121092</v>
      </c>
      <c r="E12" s="16">
        <v>-13909.16</v>
      </c>
      <c r="F12" s="16">
        <f t="shared" ref="F12:F17" si="1">D12+E12</f>
        <v>64107182.840000004</v>
      </c>
      <c r="G12" s="16">
        <v>14798695.199999999</v>
      </c>
      <c r="H12" s="16">
        <v>14798695.199999999</v>
      </c>
      <c r="I12" s="17">
        <f>F12-G12</f>
        <v>49308487.640000001</v>
      </c>
    </row>
    <row r="13" spans="2:14" ht="14.25" customHeight="1" x14ac:dyDescent="0.2">
      <c r="B13" s="14"/>
      <c r="C13" s="15" t="s">
        <v>14</v>
      </c>
      <c r="D13" s="16">
        <v>29824904</v>
      </c>
      <c r="E13" s="16">
        <v>-8367.9699999999993</v>
      </c>
      <c r="F13" s="16">
        <f t="shared" si="1"/>
        <v>29816536.030000001</v>
      </c>
      <c r="G13" s="16">
        <v>6249039.6200000001</v>
      </c>
      <c r="H13" s="16">
        <v>6249039.6200000001</v>
      </c>
      <c r="I13" s="17">
        <f t="shared" ref="I13:I18" si="2">F13-G13</f>
        <v>23567496.41</v>
      </c>
    </row>
    <row r="14" spans="2:14" ht="14.25" customHeight="1" x14ac:dyDescent="0.2">
      <c r="B14" s="14"/>
      <c r="C14" s="15" t="s">
        <v>15</v>
      </c>
      <c r="D14" s="16">
        <v>69630443</v>
      </c>
      <c r="E14" s="16">
        <v>-200445.71000000002</v>
      </c>
      <c r="F14" s="16">
        <f t="shared" si="1"/>
        <v>69429997.290000007</v>
      </c>
      <c r="G14" s="16">
        <v>10286724.949999999</v>
      </c>
      <c r="H14" s="16">
        <v>10196819.09</v>
      </c>
      <c r="I14" s="17">
        <f t="shared" si="2"/>
        <v>59143272.340000004</v>
      </c>
      <c r="K14" s="10"/>
    </row>
    <row r="15" spans="2:14" ht="14.25" customHeight="1" x14ac:dyDescent="0.2">
      <c r="B15" s="14"/>
      <c r="C15" s="15" t="s">
        <v>16</v>
      </c>
      <c r="D15" s="16">
        <v>29717439</v>
      </c>
      <c r="E15" s="16">
        <v>800.98</v>
      </c>
      <c r="F15" s="16">
        <f t="shared" si="1"/>
        <v>29718239.98</v>
      </c>
      <c r="G15" s="16">
        <v>6749794.8300000001</v>
      </c>
      <c r="H15" s="16">
        <v>5669176.0499999998</v>
      </c>
      <c r="I15" s="17">
        <f t="shared" si="2"/>
        <v>22968445.149999999</v>
      </c>
    </row>
    <row r="16" spans="2:14" ht="14.25" customHeight="1" x14ac:dyDescent="0.2">
      <c r="B16" s="14"/>
      <c r="C16" s="15" t="s">
        <v>17</v>
      </c>
      <c r="D16" s="16">
        <v>29338200</v>
      </c>
      <c r="E16" s="16">
        <v>344883.39</v>
      </c>
      <c r="F16" s="16">
        <f t="shared" si="1"/>
        <v>29683083.390000001</v>
      </c>
      <c r="G16" s="16">
        <v>5987782.25</v>
      </c>
      <c r="H16" s="16">
        <v>5745777.3700000001</v>
      </c>
      <c r="I16" s="17">
        <f t="shared" si="2"/>
        <v>23695301.140000001</v>
      </c>
      <c r="K16" s="10"/>
    </row>
    <row r="17" spans="2:12" ht="14.25" customHeight="1" x14ac:dyDescent="0.2">
      <c r="B17" s="14"/>
      <c r="C17" s="15" t="s">
        <v>18</v>
      </c>
      <c r="D17" s="16"/>
      <c r="E17" s="16"/>
      <c r="F17" s="16">
        <f t="shared" si="1"/>
        <v>0</v>
      </c>
      <c r="G17" s="16"/>
      <c r="H17" s="16"/>
      <c r="I17" s="17">
        <f t="shared" si="2"/>
        <v>0</v>
      </c>
    </row>
    <row r="18" spans="2:12" ht="14.25" customHeight="1" x14ac:dyDescent="0.2">
      <c r="B18" s="14"/>
      <c r="C18" s="15" t="s">
        <v>19</v>
      </c>
      <c r="D18" s="16">
        <v>4762500</v>
      </c>
      <c r="E18" s="16">
        <v>-122961.53</v>
      </c>
      <c r="F18" s="16">
        <f>D18+E18</f>
        <v>4639538.47</v>
      </c>
      <c r="G18" s="16">
        <v>2129468.2200000002</v>
      </c>
      <c r="H18" s="16">
        <v>2128783.54</v>
      </c>
      <c r="I18" s="17">
        <f t="shared" si="2"/>
        <v>2510070.2499999995</v>
      </c>
    </row>
    <row r="19" spans="2:12" ht="14.25" customHeight="1" x14ac:dyDescent="0.2">
      <c r="B19" s="28" t="s">
        <v>20</v>
      </c>
      <c r="C19" s="29"/>
      <c r="D19" s="18">
        <f t="shared" ref="D19:I19" si="3">SUM(D20:D28)</f>
        <v>16423942</v>
      </c>
      <c r="E19" s="18">
        <f t="shared" si="3"/>
        <v>0</v>
      </c>
      <c r="F19" s="18">
        <f t="shared" si="3"/>
        <v>16423942</v>
      </c>
      <c r="G19" s="18">
        <f t="shared" si="3"/>
        <v>83567.19</v>
      </c>
      <c r="H19" s="18">
        <f>SUM(H20:H28)</f>
        <v>83567.19</v>
      </c>
      <c r="I19" s="19">
        <f t="shared" si="3"/>
        <v>16340374.810000001</v>
      </c>
      <c r="K19" s="10"/>
      <c r="L19" s="10"/>
    </row>
    <row r="20" spans="2:12" ht="25.5" x14ac:dyDescent="0.2">
      <c r="B20" s="14"/>
      <c r="C20" s="15" t="s">
        <v>21</v>
      </c>
      <c r="D20" s="16">
        <v>8102982</v>
      </c>
      <c r="E20" s="16">
        <v>0</v>
      </c>
      <c r="F20" s="20">
        <f t="shared" ref="F20:F28" si="4">D20+E20</f>
        <v>8102982</v>
      </c>
      <c r="G20" s="16"/>
      <c r="H20" s="16"/>
      <c r="I20" s="21">
        <f t="shared" ref="I20:I28" si="5">F20-G20</f>
        <v>8102982</v>
      </c>
    </row>
    <row r="21" spans="2:12" ht="14.25" customHeight="1" x14ac:dyDescent="0.2">
      <c r="B21" s="14"/>
      <c r="C21" s="15" t="s">
        <v>22</v>
      </c>
      <c r="D21" s="16"/>
      <c r="E21" s="16"/>
      <c r="F21" s="20">
        <f t="shared" si="4"/>
        <v>0</v>
      </c>
      <c r="G21" s="16"/>
      <c r="H21" s="16"/>
      <c r="I21" s="21">
        <f t="shared" si="5"/>
        <v>0</v>
      </c>
    </row>
    <row r="22" spans="2:12" ht="14.25" customHeight="1" x14ac:dyDescent="0.2">
      <c r="B22" s="14"/>
      <c r="C22" s="15" t="s">
        <v>23</v>
      </c>
      <c r="D22" s="16"/>
      <c r="E22" s="16"/>
      <c r="F22" s="20">
        <f t="shared" si="4"/>
        <v>0</v>
      </c>
      <c r="G22" s="16"/>
      <c r="H22" s="16"/>
      <c r="I22" s="21">
        <f t="shared" si="5"/>
        <v>0</v>
      </c>
    </row>
    <row r="23" spans="2:12" ht="14.25" customHeight="1" x14ac:dyDescent="0.2">
      <c r="B23" s="14"/>
      <c r="C23" s="15" t="s">
        <v>24</v>
      </c>
      <c r="D23" s="16">
        <v>4105926</v>
      </c>
      <c r="E23" s="16">
        <v>0</v>
      </c>
      <c r="F23" s="20">
        <f t="shared" si="4"/>
        <v>4105926</v>
      </c>
      <c r="G23" s="16"/>
      <c r="H23" s="16"/>
      <c r="I23" s="21">
        <f t="shared" si="5"/>
        <v>4105926</v>
      </c>
    </row>
    <row r="24" spans="2:12" ht="14.25" customHeight="1" x14ac:dyDescent="0.2">
      <c r="B24" s="14"/>
      <c r="C24" s="15" t="s">
        <v>25</v>
      </c>
      <c r="D24" s="16">
        <v>50971</v>
      </c>
      <c r="E24" s="16">
        <v>0</v>
      </c>
      <c r="F24" s="20">
        <f t="shared" si="4"/>
        <v>50971</v>
      </c>
      <c r="G24" s="16"/>
      <c r="H24" s="16"/>
      <c r="I24" s="21">
        <f t="shared" si="5"/>
        <v>50971</v>
      </c>
    </row>
    <row r="25" spans="2:12" ht="14.25" customHeight="1" x14ac:dyDescent="0.2">
      <c r="B25" s="14"/>
      <c r="C25" s="15" t="s">
        <v>26</v>
      </c>
      <c r="D25" s="16">
        <v>1343941</v>
      </c>
      <c r="E25" s="16">
        <v>0</v>
      </c>
      <c r="F25" s="20">
        <f t="shared" si="4"/>
        <v>1343941</v>
      </c>
      <c r="G25" s="16">
        <v>83567.19</v>
      </c>
      <c r="H25" s="16">
        <v>83567.19</v>
      </c>
      <c r="I25" s="21">
        <f t="shared" si="5"/>
        <v>1260373.81</v>
      </c>
    </row>
    <row r="26" spans="2:12" ht="14.25" customHeight="1" x14ac:dyDescent="0.2">
      <c r="B26" s="14"/>
      <c r="C26" s="15" t="s">
        <v>27</v>
      </c>
      <c r="D26" s="16">
        <v>1438052</v>
      </c>
      <c r="E26" s="16">
        <v>0</v>
      </c>
      <c r="F26" s="20">
        <f t="shared" si="4"/>
        <v>1438052</v>
      </c>
      <c r="G26" s="16"/>
      <c r="H26" s="16"/>
      <c r="I26" s="21">
        <f t="shared" si="5"/>
        <v>1438052</v>
      </c>
    </row>
    <row r="27" spans="2:12" ht="14.25" customHeight="1" x14ac:dyDescent="0.2">
      <c r="B27" s="14"/>
      <c r="C27" s="15" t="s">
        <v>28</v>
      </c>
      <c r="D27" s="16"/>
      <c r="E27" s="16"/>
      <c r="F27" s="20">
        <f t="shared" si="4"/>
        <v>0</v>
      </c>
      <c r="G27" s="16"/>
      <c r="H27" s="16"/>
      <c r="I27" s="21">
        <f t="shared" si="5"/>
        <v>0</v>
      </c>
    </row>
    <row r="28" spans="2:12" ht="14.25" customHeight="1" x14ac:dyDescent="0.2">
      <c r="B28" s="14"/>
      <c r="C28" s="15" t="s">
        <v>29</v>
      </c>
      <c r="D28" s="16">
        <v>1382070</v>
      </c>
      <c r="E28" s="16">
        <v>0</v>
      </c>
      <c r="F28" s="20">
        <f t="shared" si="4"/>
        <v>1382070</v>
      </c>
      <c r="G28" s="16"/>
      <c r="H28" s="16"/>
      <c r="I28" s="21">
        <f t="shared" si="5"/>
        <v>1382070</v>
      </c>
      <c r="K28" s="10"/>
    </row>
    <row r="29" spans="2:12" ht="14.25" customHeight="1" x14ac:dyDescent="0.2">
      <c r="B29" s="28" t="s">
        <v>30</v>
      </c>
      <c r="C29" s="29"/>
      <c r="D29" s="18">
        <f t="shared" ref="D29:I29" si="6">SUM(D30:D38)</f>
        <v>140988590</v>
      </c>
      <c r="E29" s="18">
        <f t="shared" si="6"/>
        <v>0</v>
      </c>
      <c r="F29" s="18">
        <f t="shared" si="6"/>
        <v>140988590</v>
      </c>
      <c r="G29" s="18">
        <f t="shared" si="6"/>
        <v>23452122.129999999</v>
      </c>
      <c r="H29" s="18">
        <f t="shared" si="6"/>
        <v>8183026.9799999995</v>
      </c>
      <c r="I29" s="19">
        <f t="shared" si="6"/>
        <v>117536467.87</v>
      </c>
      <c r="K29" s="10"/>
      <c r="L29" s="10"/>
    </row>
    <row r="30" spans="2:12" ht="14.25" customHeight="1" x14ac:dyDescent="0.2">
      <c r="B30" s="14"/>
      <c r="C30" s="15" t="s">
        <v>31</v>
      </c>
      <c r="D30" s="16">
        <v>15513196</v>
      </c>
      <c r="E30" s="16">
        <v>1308500</v>
      </c>
      <c r="F30" s="20">
        <f t="shared" ref="F30:F38" si="7">D30+E30</f>
        <v>16821696</v>
      </c>
      <c r="G30" s="16">
        <v>12171643.65</v>
      </c>
      <c r="H30" s="22">
        <v>625362.09</v>
      </c>
      <c r="I30" s="21">
        <f t="shared" ref="I30:I38" si="8">F30-G30</f>
        <v>4650052.3499999996</v>
      </c>
    </row>
    <row r="31" spans="2:12" ht="14.25" customHeight="1" x14ac:dyDescent="0.2">
      <c r="B31" s="14"/>
      <c r="C31" s="15" t="s">
        <v>32</v>
      </c>
      <c r="D31" s="16">
        <v>27597980</v>
      </c>
      <c r="E31" s="16">
        <v>-1308500</v>
      </c>
      <c r="F31" s="20">
        <f t="shared" si="7"/>
        <v>26289480</v>
      </c>
      <c r="G31" s="16">
        <v>4200675.2</v>
      </c>
      <c r="H31" s="22">
        <v>1266335.49</v>
      </c>
      <c r="I31" s="21">
        <f t="shared" si="8"/>
        <v>22088804.800000001</v>
      </c>
    </row>
    <row r="32" spans="2:12" ht="14.25" customHeight="1" x14ac:dyDescent="0.2">
      <c r="B32" s="14"/>
      <c r="C32" s="15" t="s">
        <v>33</v>
      </c>
      <c r="D32" s="16">
        <v>42207461</v>
      </c>
      <c r="E32" s="16">
        <v>0</v>
      </c>
      <c r="F32" s="20">
        <f t="shared" si="7"/>
        <v>42207461</v>
      </c>
      <c r="G32" s="16">
        <v>1304260.81</v>
      </c>
      <c r="H32" s="22">
        <v>1304260.81</v>
      </c>
      <c r="I32" s="21">
        <f t="shared" si="8"/>
        <v>40903200.189999998</v>
      </c>
    </row>
    <row r="33" spans="2:12" ht="14.25" customHeight="1" x14ac:dyDescent="0.2">
      <c r="B33" s="14"/>
      <c r="C33" s="15" t="s">
        <v>34</v>
      </c>
      <c r="D33" s="16">
        <v>14195083</v>
      </c>
      <c r="E33" s="16">
        <v>0</v>
      </c>
      <c r="F33" s="20">
        <f t="shared" si="7"/>
        <v>14195083</v>
      </c>
      <c r="G33" s="16">
        <v>2618271.4500000002</v>
      </c>
      <c r="H33" s="22">
        <v>2618271.4500000002</v>
      </c>
      <c r="I33" s="21">
        <f t="shared" si="8"/>
        <v>11576811.550000001</v>
      </c>
    </row>
    <row r="34" spans="2:12" ht="18" customHeight="1" x14ac:dyDescent="0.2">
      <c r="B34" s="14"/>
      <c r="C34" s="15" t="s">
        <v>35</v>
      </c>
      <c r="D34" s="16">
        <v>35126576</v>
      </c>
      <c r="E34" s="16">
        <v>0</v>
      </c>
      <c r="F34" s="20">
        <f t="shared" si="7"/>
        <v>35126576</v>
      </c>
      <c r="G34" s="16">
        <v>1831109.02</v>
      </c>
      <c r="H34" s="22">
        <v>1535230.14</v>
      </c>
      <c r="I34" s="21">
        <f t="shared" si="8"/>
        <v>33295466.98</v>
      </c>
    </row>
    <row r="35" spans="2:12" ht="14.25" customHeight="1" x14ac:dyDescent="0.2">
      <c r="B35" s="14"/>
      <c r="C35" s="15" t="s">
        <v>81</v>
      </c>
      <c r="D35" s="16">
        <v>187316</v>
      </c>
      <c r="E35" s="16">
        <v>0</v>
      </c>
      <c r="F35" s="20">
        <f t="shared" si="7"/>
        <v>187316</v>
      </c>
      <c r="G35" s="16">
        <v>0</v>
      </c>
      <c r="H35" s="22">
        <v>0</v>
      </c>
      <c r="I35" s="21">
        <f t="shared" si="8"/>
        <v>187316</v>
      </c>
    </row>
    <row r="36" spans="2:12" ht="14.25" customHeight="1" x14ac:dyDescent="0.2">
      <c r="B36" s="14"/>
      <c r="C36" s="15" t="s">
        <v>36</v>
      </c>
      <c r="D36" s="16">
        <v>427940</v>
      </c>
      <c r="E36" s="16">
        <v>0</v>
      </c>
      <c r="F36" s="20">
        <f t="shared" si="7"/>
        <v>427940</v>
      </c>
      <c r="G36" s="16">
        <v>14247</v>
      </c>
      <c r="H36" s="22">
        <v>14247</v>
      </c>
      <c r="I36" s="21">
        <f t="shared" si="8"/>
        <v>413693</v>
      </c>
      <c r="K36" s="10"/>
    </row>
    <row r="37" spans="2:12" ht="14.25" customHeight="1" x14ac:dyDescent="0.2">
      <c r="B37" s="14"/>
      <c r="C37" s="15" t="s">
        <v>37</v>
      </c>
      <c r="D37" s="16"/>
      <c r="E37" s="16"/>
      <c r="F37" s="20">
        <f t="shared" si="7"/>
        <v>0</v>
      </c>
      <c r="G37" s="16"/>
      <c r="H37" s="22"/>
      <c r="I37" s="21">
        <f t="shared" si="8"/>
        <v>0</v>
      </c>
    </row>
    <row r="38" spans="2:12" ht="14.25" customHeight="1" x14ac:dyDescent="0.2">
      <c r="B38" s="14"/>
      <c r="C38" s="15" t="s">
        <v>38</v>
      </c>
      <c r="D38" s="16">
        <v>5733038</v>
      </c>
      <c r="E38" s="16">
        <v>0</v>
      </c>
      <c r="F38" s="20">
        <f t="shared" si="7"/>
        <v>5733038</v>
      </c>
      <c r="G38" s="16">
        <v>1311915</v>
      </c>
      <c r="H38" s="22">
        <v>819320</v>
      </c>
      <c r="I38" s="21">
        <f t="shared" si="8"/>
        <v>4421123</v>
      </c>
      <c r="K38" s="10"/>
    </row>
    <row r="39" spans="2:12" ht="14.25" customHeight="1" x14ac:dyDescent="0.2">
      <c r="B39" s="28" t="s">
        <v>3</v>
      </c>
      <c r="C39" s="29"/>
      <c r="D39" s="18">
        <f t="shared" ref="D39:I39" si="9">SUM(D40:D48)</f>
        <v>2467895181</v>
      </c>
      <c r="E39" s="18">
        <f t="shared" si="9"/>
        <v>0</v>
      </c>
      <c r="F39" s="18">
        <f t="shared" si="9"/>
        <v>2467895181</v>
      </c>
      <c r="G39" s="18">
        <f t="shared" si="9"/>
        <v>418793828.41000003</v>
      </c>
      <c r="H39" s="18">
        <f t="shared" si="9"/>
        <v>418108367.52000004</v>
      </c>
      <c r="I39" s="19">
        <f t="shared" si="9"/>
        <v>2049101352.5899999</v>
      </c>
      <c r="K39" s="10"/>
      <c r="L39" s="10"/>
    </row>
    <row r="40" spans="2:12" ht="14.25" customHeight="1" x14ac:dyDescent="0.2">
      <c r="B40" s="14"/>
      <c r="C40" s="15" t="s">
        <v>39</v>
      </c>
      <c r="D40" s="16">
        <v>1032135217</v>
      </c>
      <c r="E40" s="16">
        <v>0</v>
      </c>
      <c r="F40" s="16">
        <f t="shared" ref="F40:F48" si="10">D40+E40</f>
        <v>1032135217</v>
      </c>
      <c r="G40" s="16"/>
      <c r="H40" s="16"/>
      <c r="I40" s="17">
        <f>F40-G40</f>
        <v>1032135217</v>
      </c>
      <c r="K40" s="23"/>
    </row>
    <row r="41" spans="2:12" ht="14.25" customHeight="1" x14ac:dyDescent="0.2">
      <c r="B41" s="14"/>
      <c r="C41" s="15" t="s">
        <v>40</v>
      </c>
      <c r="D41" s="16"/>
      <c r="E41" s="16"/>
      <c r="F41" s="16">
        <f t="shared" si="10"/>
        <v>0</v>
      </c>
      <c r="G41" s="16"/>
      <c r="H41" s="16"/>
      <c r="I41" s="17">
        <f t="shared" ref="I41:I48" si="11">F41-G41</f>
        <v>0</v>
      </c>
      <c r="K41" s="23"/>
    </row>
    <row r="42" spans="2:12" ht="14.25" customHeight="1" x14ac:dyDescent="0.2">
      <c r="B42" s="14"/>
      <c r="C42" s="15" t="s">
        <v>41</v>
      </c>
      <c r="D42" s="16">
        <v>10000000</v>
      </c>
      <c r="E42" s="16">
        <v>0</v>
      </c>
      <c r="F42" s="16">
        <f t="shared" si="10"/>
        <v>10000000</v>
      </c>
      <c r="G42" s="16">
        <v>1747894.49</v>
      </c>
      <c r="H42" s="16">
        <v>1062433.6000000001</v>
      </c>
      <c r="I42" s="17">
        <f t="shared" si="11"/>
        <v>8252105.5099999998</v>
      </c>
      <c r="K42" s="10"/>
    </row>
    <row r="43" spans="2:12" ht="14.25" customHeight="1" x14ac:dyDescent="0.2">
      <c r="B43" s="14"/>
      <c r="C43" s="15" t="s">
        <v>42</v>
      </c>
      <c r="D43" s="16"/>
      <c r="E43" s="16"/>
      <c r="F43" s="16">
        <f t="shared" si="10"/>
        <v>0</v>
      </c>
      <c r="G43" s="16"/>
      <c r="H43" s="16"/>
      <c r="I43" s="17">
        <f t="shared" si="11"/>
        <v>0</v>
      </c>
    </row>
    <row r="44" spans="2:12" ht="14.25" customHeight="1" x14ac:dyDescent="0.2">
      <c r="B44" s="14"/>
      <c r="C44" s="15" t="s">
        <v>43</v>
      </c>
      <c r="D44" s="16"/>
      <c r="E44" s="16"/>
      <c r="F44" s="16">
        <f t="shared" si="10"/>
        <v>0</v>
      </c>
      <c r="G44" s="16"/>
      <c r="H44" s="16"/>
      <c r="I44" s="17">
        <f t="shared" si="11"/>
        <v>0</v>
      </c>
    </row>
    <row r="45" spans="2:12" ht="14.25" customHeight="1" x14ac:dyDescent="0.2">
      <c r="B45" s="14"/>
      <c r="C45" s="15" t="s">
        <v>44</v>
      </c>
      <c r="D45" s="16">
        <v>1425759964</v>
      </c>
      <c r="E45" s="16">
        <v>0</v>
      </c>
      <c r="F45" s="16">
        <f t="shared" si="10"/>
        <v>1425759964</v>
      </c>
      <c r="G45" s="16">
        <v>417045933.92000002</v>
      </c>
      <c r="H45" s="16">
        <v>417045933.92000002</v>
      </c>
      <c r="I45" s="17">
        <f t="shared" si="11"/>
        <v>1008714030.0799999</v>
      </c>
    </row>
    <row r="46" spans="2:12" ht="14.25" customHeight="1" x14ac:dyDescent="0.2">
      <c r="B46" s="14"/>
      <c r="C46" s="15" t="s">
        <v>45</v>
      </c>
      <c r="D46" s="16"/>
      <c r="E46" s="16"/>
      <c r="F46" s="16">
        <f t="shared" si="10"/>
        <v>0</v>
      </c>
      <c r="G46" s="16"/>
      <c r="H46" s="16"/>
      <c r="I46" s="17">
        <f t="shared" si="11"/>
        <v>0</v>
      </c>
    </row>
    <row r="47" spans="2:12" ht="14.25" customHeight="1" x14ac:dyDescent="0.2">
      <c r="B47" s="14"/>
      <c r="C47" s="15" t="s">
        <v>46</v>
      </c>
      <c r="D47" s="16"/>
      <c r="E47" s="16"/>
      <c r="F47" s="16">
        <f t="shared" si="10"/>
        <v>0</v>
      </c>
      <c r="G47" s="16"/>
      <c r="H47" s="16"/>
      <c r="I47" s="17">
        <f t="shared" si="11"/>
        <v>0</v>
      </c>
    </row>
    <row r="48" spans="2:12" ht="14.25" customHeight="1" x14ac:dyDescent="0.2">
      <c r="B48" s="14"/>
      <c r="C48" s="15" t="s">
        <v>47</v>
      </c>
      <c r="D48" s="16"/>
      <c r="E48" s="16"/>
      <c r="F48" s="16">
        <f t="shared" si="10"/>
        <v>0</v>
      </c>
      <c r="G48" s="16"/>
      <c r="H48" s="16"/>
      <c r="I48" s="17">
        <f t="shared" si="11"/>
        <v>0</v>
      </c>
    </row>
    <row r="49" spans="2:12" ht="14.25" customHeight="1" x14ac:dyDescent="0.2">
      <c r="B49" s="28" t="s">
        <v>48</v>
      </c>
      <c r="C49" s="29"/>
      <c r="D49" s="18">
        <f t="shared" ref="D49:I49" si="12">SUM(D50:D58)</f>
        <v>124716500</v>
      </c>
      <c r="E49" s="18">
        <f t="shared" si="12"/>
        <v>0</v>
      </c>
      <c r="F49" s="18">
        <f t="shared" si="12"/>
        <v>124716500</v>
      </c>
      <c r="G49" s="18">
        <f t="shared" si="12"/>
        <v>0</v>
      </c>
      <c r="H49" s="18">
        <f t="shared" si="12"/>
        <v>0</v>
      </c>
      <c r="I49" s="19">
        <f t="shared" si="12"/>
        <v>124716500</v>
      </c>
      <c r="K49" s="10"/>
      <c r="L49" s="10"/>
    </row>
    <row r="50" spans="2:12" ht="14.25" customHeight="1" x14ac:dyDescent="0.2">
      <c r="B50" s="14"/>
      <c r="C50" s="15" t="s">
        <v>49</v>
      </c>
      <c r="D50" s="16">
        <v>117559151</v>
      </c>
      <c r="E50" s="16"/>
      <c r="F50" s="20">
        <f t="shared" ref="F50:F58" si="13">D50+E50</f>
        <v>117559151</v>
      </c>
      <c r="G50" s="16"/>
      <c r="H50" s="16">
        <v>0</v>
      </c>
      <c r="I50" s="21">
        <f t="shared" ref="I50:I58" si="14">F50-G50</f>
        <v>117559151</v>
      </c>
    </row>
    <row r="51" spans="2:12" ht="14.25" customHeight="1" x14ac:dyDescent="0.2">
      <c r="B51" s="14"/>
      <c r="C51" s="15" t="s">
        <v>50</v>
      </c>
      <c r="D51" s="16"/>
      <c r="E51" s="16"/>
      <c r="F51" s="20">
        <f t="shared" si="13"/>
        <v>0</v>
      </c>
      <c r="G51" s="16"/>
      <c r="H51" s="16"/>
      <c r="I51" s="21">
        <f t="shared" si="14"/>
        <v>0</v>
      </c>
    </row>
    <row r="52" spans="2:12" ht="14.25" customHeight="1" x14ac:dyDescent="0.2">
      <c r="B52" s="14"/>
      <c r="C52" s="15" t="s">
        <v>51</v>
      </c>
      <c r="D52" s="16"/>
      <c r="E52" s="16"/>
      <c r="F52" s="20">
        <f t="shared" si="13"/>
        <v>0</v>
      </c>
      <c r="G52" s="16"/>
      <c r="H52" s="16"/>
      <c r="I52" s="21">
        <f t="shared" si="14"/>
        <v>0</v>
      </c>
    </row>
    <row r="53" spans="2:12" ht="14.25" customHeight="1" x14ac:dyDescent="0.2">
      <c r="B53" s="14"/>
      <c r="C53" s="15" t="s">
        <v>52</v>
      </c>
      <c r="D53" s="16">
        <v>7157349</v>
      </c>
      <c r="E53" s="16"/>
      <c r="F53" s="20">
        <f t="shared" si="13"/>
        <v>7157349</v>
      </c>
      <c r="G53" s="16"/>
      <c r="H53" s="16"/>
      <c r="I53" s="21">
        <f t="shared" si="14"/>
        <v>7157349</v>
      </c>
    </row>
    <row r="54" spans="2:12" ht="14.25" customHeight="1" x14ac:dyDescent="0.2">
      <c r="B54" s="14"/>
      <c r="C54" s="15" t="s">
        <v>53</v>
      </c>
      <c r="D54" s="16"/>
      <c r="E54" s="16"/>
      <c r="F54" s="20">
        <f t="shared" si="13"/>
        <v>0</v>
      </c>
      <c r="G54" s="16"/>
      <c r="H54" s="16"/>
      <c r="I54" s="21">
        <f t="shared" si="14"/>
        <v>0</v>
      </c>
    </row>
    <row r="55" spans="2:12" ht="14.25" customHeight="1" x14ac:dyDescent="0.2">
      <c r="B55" s="14"/>
      <c r="C55" s="15" t="s">
        <v>54</v>
      </c>
      <c r="D55" s="16"/>
      <c r="E55" s="16"/>
      <c r="F55" s="20">
        <f t="shared" si="13"/>
        <v>0</v>
      </c>
      <c r="G55" s="16"/>
      <c r="H55" s="16"/>
      <c r="I55" s="21">
        <f t="shared" si="14"/>
        <v>0</v>
      </c>
    </row>
    <row r="56" spans="2:12" ht="14.25" customHeight="1" x14ac:dyDescent="0.2">
      <c r="B56" s="14"/>
      <c r="C56" s="15" t="s">
        <v>55</v>
      </c>
      <c r="D56" s="16"/>
      <c r="E56" s="16"/>
      <c r="F56" s="20">
        <f t="shared" si="13"/>
        <v>0</v>
      </c>
      <c r="G56" s="16"/>
      <c r="H56" s="16"/>
      <c r="I56" s="21">
        <f t="shared" si="14"/>
        <v>0</v>
      </c>
    </row>
    <row r="57" spans="2:12" ht="14.25" customHeight="1" x14ac:dyDescent="0.2">
      <c r="B57" s="14"/>
      <c r="C57" s="15" t="s">
        <v>56</v>
      </c>
      <c r="D57" s="16"/>
      <c r="E57" s="16"/>
      <c r="F57" s="20">
        <f t="shared" si="13"/>
        <v>0</v>
      </c>
      <c r="G57" s="16"/>
      <c r="H57" s="16"/>
      <c r="I57" s="21">
        <f t="shared" si="14"/>
        <v>0</v>
      </c>
    </row>
    <row r="58" spans="2:12" ht="14.25" customHeight="1" x14ac:dyDescent="0.2">
      <c r="B58" s="14"/>
      <c r="C58" s="15" t="s">
        <v>57</v>
      </c>
      <c r="D58" s="16"/>
      <c r="E58" s="16"/>
      <c r="F58" s="20">
        <f t="shared" si="13"/>
        <v>0</v>
      </c>
      <c r="G58" s="16"/>
      <c r="H58" s="16"/>
      <c r="I58" s="21">
        <f t="shared" si="14"/>
        <v>0</v>
      </c>
    </row>
    <row r="59" spans="2:12" ht="14.25" customHeight="1" x14ac:dyDescent="0.2">
      <c r="B59" s="28" t="s">
        <v>58</v>
      </c>
      <c r="C59" s="29"/>
      <c r="D59" s="18">
        <f t="shared" ref="D59:I59" si="15">SUM(D60:D62)</f>
        <v>0</v>
      </c>
      <c r="E59" s="18">
        <f t="shared" si="15"/>
        <v>0</v>
      </c>
      <c r="F59" s="18">
        <f t="shared" si="15"/>
        <v>0</v>
      </c>
      <c r="G59" s="18">
        <f t="shared" si="15"/>
        <v>0</v>
      </c>
      <c r="H59" s="18">
        <f t="shared" si="15"/>
        <v>0</v>
      </c>
      <c r="I59" s="19">
        <f t="shared" si="15"/>
        <v>0</v>
      </c>
      <c r="K59" s="10"/>
      <c r="L59" s="10"/>
    </row>
    <row r="60" spans="2:12" ht="14.25" customHeight="1" x14ac:dyDescent="0.2">
      <c r="B60" s="14"/>
      <c r="C60" s="15" t="s">
        <v>59</v>
      </c>
      <c r="D60" s="16"/>
      <c r="E60" s="16">
        <v>0</v>
      </c>
      <c r="F60" s="20">
        <f>D60+E60</f>
        <v>0</v>
      </c>
      <c r="G60" s="16"/>
      <c r="H60" s="16"/>
      <c r="I60" s="21">
        <f>F60-G60</f>
        <v>0</v>
      </c>
      <c r="K60" s="10"/>
    </row>
    <row r="61" spans="2:12" ht="14.25" customHeight="1" x14ac:dyDescent="0.2">
      <c r="B61" s="14"/>
      <c r="C61" s="15" t="s">
        <v>60</v>
      </c>
      <c r="D61" s="16"/>
      <c r="E61" s="16"/>
      <c r="F61" s="20">
        <f>D61+E61</f>
        <v>0</v>
      </c>
      <c r="G61" s="16"/>
      <c r="H61" s="16"/>
      <c r="I61" s="21">
        <f>F61-G61</f>
        <v>0</v>
      </c>
    </row>
    <row r="62" spans="2:12" ht="14.25" customHeight="1" x14ac:dyDescent="0.2">
      <c r="B62" s="14"/>
      <c r="C62" s="15" t="s">
        <v>61</v>
      </c>
      <c r="D62" s="16"/>
      <c r="E62" s="16"/>
      <c r="F62" s="20">
        <f>D62+E62</f>
        <v>0</v>
      </c>
      <c r="G62" s="16"/>
      <c r="H62" s="16"/>
      <c r="I62" s="21">
        <f>F62-G62</f>
        <v>0</v>
      </c>
    </row>
    <row r="63" spans="2:12" ht="14.25" customHeight="1" x14ac:dyDescent="0.2">
      <c r="B63" s="28" t="s">
        <v>62</v>
      </c>
      <c r="C63" s="29"/>
      <c r="D63" s="18">
        <f t="shared" ref="D63:I63" si="16">SUM(D64:D70)</f>
        <v>0</v>
      </c>
      <c r="E63" s="18">
        <f t="shared" si="16"/>
        <v>0</v>
      </c>
      <c r="F63" s="18">
        <f t="shared" si="16"/>
        <v>0</v>
      </c>
      <c r="G63" s="18">
        <f t="shared" si="16"/>
        <v>0</v>
      </c>
      <c r="H63" s="18">
        <f t="shared" si="16"/>
        <v>0</v>
      </c>
      <c r="I63" s="19">
        <f t="shared" si="16"/>
        <v>0</v>
      </c>
    </row>
    <row r="64" spans="2:12" ht="14.25" customHeight="1" x14ac:dyDescent="0.2">
      <c r="B64" s="14"/>
      <c r="C64" s="15" t="s">
        <v>82</v>
      </c>
      <c r="D64" s="16"/>
      <c r="E64" s="16"/>
      <c r="F64" s="20">
        <f t="shared" ref="F64:F70" si="17">D64+E64</f>
        <v>0</v>
      </c>
      <c r="G64" s="16"/>
      <c r="H64" s="16"/>
      <c r="I64" s="21">
        <f t="shared" ref="I64:I70" si="18">F64-G64</f>
        <v>0</v>
      </c>
    </row>
    <row r="65" spans="2:12" ht="14.25" customHeight="1" x14ac:dyDescent="0.2">
      <c r="B65" s="14"/>
      <c r="C65" s="15" t="s">
        <v>63</v>
      </c>
      <c r="D65" s="16"/>
      <c r="E65" s="16"/>
      <c r="F65" s="20">
        <f t="shared" si="17"/>
        <v>0</v>
      </c>
      <c r="G65" s="16"/>
      <c r="H65" s="16"/>
      <c r="I65" s="21">
        <f t="shared" si="18"/>
        <v>0</v>
      </c>
    </row>
    <row r="66" spans="2:12" ht="14.25" customHeight="1" x14ac:dyDescent="0.2">
      <c r="B66" s="14"/>
      <c r="C66" s="15" t="s">
        <v>64</v>
      </c>
      <c r="D66" s="16"/>
      <c r="E66" s="16"/>
      <c r="F66" s="20">
        <f t="shared" si="17"/>
        <v>0</v>
      </c>
      <c r="G66" s="16"/>
      <c r="H66" s="16"/>
      <c r="I66" s="21">
        <f t="shared" si="18"/>
        <v>0</v>
      </c>
    </row>
    <row r="67" spans="2:12" ht="14.25" customHeight="1" x14ac:dyDescent="0.2">
      <c r="B67" s="14"/>
      <c r="C67" s="15" t="s">
        <v>65</v>
      </c>
      <c r="D67" s="16"/>
      <c r="E67" s="16"/>
      <c r="F67" s="20">
        <f t="shared" si="17"/>
        <v>0</v>
      </c>
      <c r="G67" s="16"/>
      <c r="H67" s="16"/>
      <c r="I67" s="21">
        <f t="shared" si="18"/>
        <v>0</v>
      </c>
    </row>
    <row r="68" spans="2:12" ht="14.25" customHeight="1" x14ac:dyDescent="0.2">
      <c r="B68" s="14"/>
      <c r="C68" s="15" t="s">
        <v>66</v>
      </c>
      <c r="D68" s="16"/>
      <c r="E68" s="16"/>
      <c r="F68" s="20">
        <f t="shared" si="17"/>
        <v>0</v>
      </c>
      <c r="G68" s="16"/>
      <c r="H68" s="16"/>
      <c r="I68" s="21">
        <f t="shared" si="18"/>
        <v>0</v>
      </c>
    </row>
    <row r="69" spans="2:12" ht="14.25" customHeight="1" x14ac:dyDescent="0.2">
      <c r="B69" s="14"/>
      <c r="C69" s="15" t="s">
        <v>67</v>
      </c>
      <c r="D69" s="16"/>
      <c r="E69" s="16"/>
      <c r="F69" s="20">
        <f t="shared" si="17"/>
        <v>0</v>
      </c>
      <c r="G69" s="16"/>
      <c r="H69" s="16"/>
      <c r="I69" s="21">
        <f t="shared" si="18"/>
        <v>0</v>
      </c>
    </row>
    <row r="70" spans="2:12" ht="14.25" customHeight="1" x14ac:dyDescent="0.2">
      <c r="B70" s="14"/>
      <c r="C70" s="15" t="s">
        <v>68</v>
      </c>
      <c r="D70" s="16"/>
      <c r="E70" s="16"/>
      <c r="F70" s="20">
        <f t="shared" si="17"/>
        <v>0</v>
      </c>
      <c r="G70" s="16"/>
      <c r="H70" s="16"/>
      <c r="I70" s="21">
        <f t="shared" si="18"/>
        <v>0</v>
      </c>
    </row>
    <row r="71" spans="2:12" ht="14.25" customHeight="1" x14ac:dyDescent="0.2">
      <c r="B71" s="28" t="s">
        <v>2</v>
      </c>
      <c r="C71" s="29"/>
      <c r="D71" s="18">
        <f t="shared" ref="D71:I71" si="19">SUM(D72:D74)</f>
        <v>0</v>
      </c>
      <c r="E71" s="18">
        <f t="shared" si="19"/>
        <v>0</v>
      </c>
      <c r="F71" s="18">
        <f t="shared" si="19"/>
        <v>0</v>
      </c>
      <c r="G71" s="18">
        <f t="shared" si="19"/>
        <v>0</v>
      </c>
      <c r="H71" s="18">
        <f t="shared" si="19"/>
        <v>0</v>
      </c>
      <c r="I71" s="19">
        <f t="shared" si="19"/>
        <v>0</v>
      </c>
    </row>
    <row r="72" spans="2:12" ht="14.25" customHeight="1" x14ac:dyDescent="0.2">
      <c r="B72" s="14"/>
      <c r="C72" s="15" t="s">
        <v>69</v>
      </c>
      <c r="D72" s="16"/>
      <c r="E72" s="16"/>
      <c r="F72" s="20">
        <f>D72+E72</f>
        <v>0</v>
      </c>
      <c r="G72" s="16"/>
      <c r="H72" s="16"/>
      <c r="I72" s="21">
        <f>F72-G72</f>
        <v>0</v>
      </c>
    </row>
    <row r="73" spans="2:12" ht="14.25" customHeight="1" x14ac:dyDescent="0.2">
      <c r="B73" s="14"/>
      <c r="C73" s="15" t="s">
        <v>70</v>
      </c>
      <c r="D73" s="16"/>
      <c r="E73" s="16"/>
      <c r="F73" s="20">
        <f>D73+E73</f>
        <v>0</v>
      </c>
      <c r="G73" s="16"/>
      <c r="H73" s="16"/>
      <c r="I73" s="21">
        <f>F73-G73</f>
        <v>0</v>
      </c>
    </row>
    <row r="74" spans="2:12" ht="14.25" customHeight="1" x14ac:dyDescent="0.2">
      <c r="B74" s="14"/>
      <c r="C74" s="15" t="s">
        <v>71</v>
      </c>
      <c r="D74" s="16"/>
      <c r="E74" s="16"/>
      <c r="F74" s="20">
        <f>D74+E74</f>
        <v>0</v>
      </c>
      <c r="G74" s="16"/>
      <c r="H74" s="16"/>
      <c r="I74" s="21">
        <f>F74-G74</f>
        <v>0</v>
      </c>
    </row>
    <row r="75" spans="2:12" ht="14.25" customHeight="1" x14ac:dyDescent="0.2">
      <c r="B75" s="28" t="s">
        <v>72</v>
      </c>
      <c r="C75" s="29"/>
      <c r="D75" s="18">
        <f>SUM(D76:D82)</f>
        <v>1204965512</v>
      </c>
      <c r="E75" s="18">
        <f t="shared" ref="E75:I75" si="20">SUM(E76:E82)</f>
        <v>0</v>
      </c>
      <c r="F75" s="18">
        <f t="shared" si="20"/>
        <v>1204965512</v>
      </c>
      <c r="G75" s="18">
        <f t="shared" si="20"/>
        <v>485291713.14999998</v>
      </c>
      <c r="H75" s="18">
        <f t="shared" si="20"/>
        <v>485291713.14999998</v>
      </c>
      <c r="I75" s="19">
        <f t="shared" si="20"/>
        <v>719673798.85000002</v>
      </c>
      <c r="K75" s="10"/>
      <c r="L75" s="10"/>
    </row>
    <row r="76" spans="2:12" ht="14.25" customHeight="1" x14ac:dyDescent="0.2">
      <c r="B76" s="14"/>
      <c r="C76" s="15" t="s">
        <v>73</v>
      </c>
      <c r="D76" s="16">
        <v>746965512</v>
      </c>
      <c r="E76" s="16">
        <v>1825161.01</v>
      </c>
      <c r="F76" s="20">
        <f t="shared" ref="F76:F82" si="21">D76+E76</f>
        <v>748790673.00999999</v>
      </c>
      <c r="G76" s="16">
        <v>312201885.00999999</v>
      </c>
      <c r="H76" s="16">
        <v>312201885.00999999</v>
      </c>
      <c r="I76" s="21">
        <f t="shared" ref="I76:I82" si="22">F76-G76</f>
        <v>436588788</v>
      </c>
      <c r="K76" s="23"/>
    </row>
    <row r="77" spans="2:12" ht="14.25" customHeight="1" x14ac:dyDescent="0.2">
      <c r="B77" s="14"/>
      <c r="C77" s="15" t="s">
        <v>74</v>
      </c>
      <c r="D77" s="16">
        <v>458000000</v>
      </c>
      <c r="E77" s="16">
        <v>-1825161.01</v>
      </c>
      <c r="F77" s="20">
        <f t="shared" si="21"/>
        <v>456174838.99000001</v>
      </c>
      <c r="G77" s="16">
        <v>173089828.13999999</v>
      </c>
      <c r="H77" s="16">
        <v>173089828.13999999</v>
      </c>
      <c r="I77" s="21">
        <f t="shared" si="22"/>
        <v>283085010.85000002</v>
      </c>
      <c r="K77" s="23"/>
    </row>
    <row r="78" spans="2:12" ht="14.25" customHeight="1" x14ac:dyDescent="0.2">
      <c r="B78" s="14"/>
      <c r="C78" s="15" t="s">
        <v>75</v>
      </c>
      <c r="D78" s="16"/>
      <c r="E78" s="16"/>
      <c r="F78" s="20">
        <f t="shared" si="21"/>
        <v>0</v>
      </c>
      <c r="G78" s="16"/>
      <c r="H78" s="16"/>
      <c r="I78" s="21">
        <f t="shared" si="22"/>
        <v>0</v>
      </c>
    </row>
    <row r="79" spans="2:12" ht="14.25" customHeight="1" x14ac:dyDescent="0.2">
      <c r="B79" s="14"/>
      <c r="C79" s="15" t="s">
        <v>76</v>
      </c>
      <c r="D79" s="16"/>
      <c r="E79" s="16"/>
      <c r="F79" s="20">
        <f t="shared" si="21"/>
        <v>0</v>
      </c>
      <c r="G79" s="16"/>
      <c r="H79" s="16"/>
      <c r="I79" s="21">
        <f t="shared" si="22"/>
        <v>0</v>
      </c>
    </row>
    <row r="80" spans="2:12" ht="14.25" customHeight="1" x14ac:dyDescent="0.2">
      <c r="B80" s="14"/>
      <c r="C80" s="15" t="s">
        <v>77</v>
      </c>
      <c r="D80" s="16"/>
      <c r="E80" s="16"/>
      <c r="F80" s="20">
        <f t="shared" si="21"/>
        <v>0</v>
      </c>
      <c r="G80" s="16"/>
      <c r="H80" s="16"/>
      <c r="I80" s="21">
        <f t="shared" si="22"/>
        <v>0</v>
      </c>
    </row>
    <row r="81" spans="2:12" ht="14.25" customHeight="1" x14ac:dyDescent="0.2">
      <c r="B81" s="14"/>
      <c r="C81" s="15" t="s">
        <v>78</v>
      </c>
      <c r="D81" s="16"/>
      <c r="E81" s="16"/>
      <c r="F81" s="20">
        <f t="shared" si="21"/>
        <v>0</v>
      </c>
      <c r="G81" s="16"/>
      <c r="H81" s="16"/>
      <c r="I81" s="21">
        <f t="shared" si="22"/>
        <v>0</v>
      </c>
    </row>
    <row r="82" spans="2:12" ht="14.25" customHeight="1" thickBot="1" x14ac:dyDescent="0.25">
      <c r="B82" s="14"/>
      <c r="C82" s="15" t="s">
        <v>79</v>
      </c>
      <c r="D82" s="16"/>
      <c r="E82" s="16"/>
      <c r="F82" s="20">
        <f t="shared" si="21"/>
        <v>0</v>
      </c>
      <c r="G82" s="16"/>
      <c r="H82" s="16"/>
      <c r="I82" s="24">
        <f t="shared" si="22"/>
        <v>0</v>
      </c>
      <c r="K82" s="10"/>
    </row>
    <row r="83" spans="2:12" ht="14.25" customHeight="1" thickBot="1" x14ac:dyDescent="0.25">
      <c r="B83" s="25"/>
      <c r="C83" s="26" t="s">
        <v>11</v>
      </c>
      <c r="D83" s="27">
        <f t="shared" ref="D83:H83" si="23">D11+D19+D29+D39+D49+D59+D63+D71+D75</f>
        <v>4182384303</v>
      </c>
      <c r="E83" s="27">
        <f>E11+E19+E29+E39+E49+E59+E63+E71+E75</f>
        <v>0</v>
      </c>
      <c r="F83" s="27">
        <f t="shared" si="23"/>
        <v>4182384303</v>
      </c>
      <c r="G83" s="27">
        <f t="shared" si="23"/>
        <v>973822735.95000005</v>
      </c>
      <c r="H83" s="27">
        <f t="shared" si="23"/>
        <v>956454965.71000004</v>
      </c>
      <c r="I83" s="27">
        <f>I11+I19+I29+I39+I49+I59+I63+I71+I75</f>
        <v>3208561567.0499997</v>
      </c>
      <c r="K83" s="10"/>
      <c r="L83" s="10"/>
    </row>
    <row r="85" spans="2:12" ht="15" customHeight="1" x14ac:dyDescent="0.2"/>
    <row r="86" spans="2:12" x14ac:dyDescent="0.2">
      <c r="B86" s="31" t="s">
        <v>85</v>
      </c>
      <c r="C86" s="31"/>
      <c r="D86" s="31"/>
      <c r="E86" s="31"/>
      <c r="F86" s="31"/>
      <c r="G86" s="31"/>
      <c r="H86" s="31"/>
      <c r="I86" s="31"/>
      <c r="J86" s="2"/>
      <c r="K86" s="2"/>
      <c r="L86" s="2"/>
    </row>
    <row r="87" spans="2:12" x14ac:dyDescent="0.2">
      <c r="B87" s="3"/>
      <c r="C87" s="3"/>
      <c r="D87" s="3"/>
      <c r="E87" s="3"/>
      <c r="F87" s="3"/>
      <c r="G87" s="3"/>
      <c r="H87" s="3"/>
      <c r="I87" s="3"/>
      <c r="J87" s="2"/>
      <c r="K87" s="2"/>
      <c r="L87" s="2"/>
    </row>
    <row r="88" spans="2:12" x14ac:dyDescent="0.2">
      <c r="B88" s="3"/>
      <c r="C88" s="3"/>
      <c r="D88" s="3"/>
      <c r="E88" s="3"/>
      <c r="F88" s="3"/>
      <c r="G88" s="3"/>
      <c r="H88" s="3"/>
      <c r="I88" s="3"/>
      <c r="J88" s="2"/>
      <c r="K88" s="2"/>
      <c r="L88" s="2"/>
    </row>
    <row r="89" spans="2:12" x14ac:dyDescent="0.2">
      <c r="B89" s="3"/>
      <c r="C89" s="3"/>
      <c r="D89" s="3"/>
      <c r="E89" s="3"/>
      <c r="F89" s="3"/>
      <c r="G89" s="3"/>
      <c r="H89" s="3"/>
      <c r="I89" s="3"/>
      <c r="J89" s="2"/>
      <c r="K89" s="2"/>
      <c r="L89" s="2"/>
    </row>
    <row r="90" spans="2:12" x14ac:dyDescent="0.2">
      <c r="B90" s="3"/>
      <c r="C90" s="3"/>
      <c r="D90" s="3"/>
      <c r="E90" s="3"/>
      <c r="F90" s="3"/>
      <c r="G90" s="3"/>
      <c r="H90" s="3"/>
      <c r="I90" s="3"/>
      <c r="J90" s="2"/>
      <c r="K90" s="2"/>
      <c r="L90" s="2"/>
    </row>
    <row r="91" spans="2:12" x14ac:dyDescent="0.2">
      <c r="B91" s="3"/>
      <c r="C91" s="3"/>
      <c r="D91" s="3"/>
      <c r="E91" s="3"/>
      <c r="F91" s="3"/>
      <c r="G91" s="3"/>
      <c r="H91" s="3"/>
      <c r="I91" s="3"/>
      <c r="J91" s="2"/>
      <c r="K91" s="2"/>
      <c r="L91" s="2"/>
    </row>
    <row r="92" spans="2:12" x14ac:dyDescent="0.2">
      <c r="B92" s="3"/>
      <c r="C92" s="3"/>
      <c r="D92" s="3"/>
      <c r="E92" s="3"/>
      <c r="F92" s="3"/>
      <c r="G92" s="3"/>
      <c r="H92" s="3"/>
      <c r="I92" s="3"/>
      <c r="J92" s="2"/>
      <c r="K92" s="2"/>
      <c r="L92" s="2"/>
    </row>
    <row r="93" spans="2:12" x14ac:dyDescent="0.2">
      <c r="C93" s="4"/>
      <c r="D93" s="5"/>
      <c r="E93" s="6"/>
      <c r="G93" s="7"/>
      <c r="H93" s="7"/>
      <c r="I93" s="7"/>
    </row>
    <row r="94" spans="2:12" x14ac:dyDescent="0.2">
      <c r="C94" s="6"/>
      <c r="D94" s="6"/>
      <c r="E94" s="6"/>
      <c r="F94" s="6"/>
      <c r="G94" s="8"/>
      <c r="H94" s="8"/>
      <c r="I94" s="8"/>
    </row>
    <row r="95" spans="2:12" x14ac:dyDescent="0.2">
      <c r="C95" s="6"/>
      <c r="D95" s="9"/>
      <c r="E95" s="9"/>
      <c r="F95" s="9"/>
      <c r="G95" s="6"/>
      <c r="H95" s="6"/>
    </row>
    <row r="96" spans="2:12" ht="15" customHeight="1" x14ac:dyDescent="0.2">
      <c r="C96" s="6"/>
      <c r="D96" s="30"/>
      <c r="E96" s="30"/>
      <c r="F96" s="30"/>
      <c r="G96" s="6"/>
      <c r="H96" s="6"/>
    </row>
    <row r="97" spans="3:8" ht="15" customHeight="1" x14ac:dyDescent="0.2">
      <c r="C97" s="6"/>
      <c r="D97" s="30"/>
      <c r="E97" s="30"/>
      <c r="F97" s="30"/>
      <c r="G97" s="6"/>
      <c r="H97" s="6"/>
    </row>
  </sheetData>
  <mergeCells count="25">
    <mergeCell ref="D97:F97"/>
    <mergeCell ref="I8:I10"/>
    <mergeCell ref="B29:C29"/>
    <mergeCell ref="B39:C39"/>
    <mergeCell ref="B49:C49"/>
    <mergeCell ref="B59:C59"/>
    <mergeCell ref="B11:C11"/>
    <mergeCell ref="B19:C19"/>
    <mergeCell ref="B8:C10"/>
    <mergeCell ref="D8:H8"/>
    <mergeCell ref="H9:H10"/>
    <mergeCell ref="D9:D10"/>
    <mergeCell ref="E9:E10"/>
    <mergeCell ref="F9:F10"/>
    <mergeCell ref="G9:G10"/>
    <mergeCell ref="B75:C75"/>
    <mergeCell ref="B63:C63"/>
    <mergeCell ref="B71:C71"/>
    <mergeCell ref="D96:F96"/>
    <mergeCell ref="B86:I86"/>
    <mergeCell ref="B2:I2"/>
    <mergeCell ref="B3:I3"/>
    <mergeCell ref="B4:I4"/>
    <mergeCell ref="B5:I5"/>
    <mergeCell ref="B6:I6"/>
  </mergeCells>
  <printOptions horizontalCentered="1"/>
  <pageMargins left="0.31496062992125984" right="0.31496062992125984" top="0.74803149606299213" bottom="0.55118110236220474" header="0.31496062992125984" footer="0.31496062992125984"/>
  <pageSetup scale="47" orientation="portrait" verticalDpi="598" r:id="rId1"/>
  <ignoredErrors>
    <ignoredError sqref="F19:G19 F27 F20:F26 I20:I26 F29:I29 F28 I28 F37 F30:F36 I30:I36 F39:I39 F38 I38 F41 F40 F43:F44 F42 I42 F49:G49 F45 I45 F51:F54 F50 I50 F59:I59 F55 I55 I76:I77 F83:H83 I82 I27 I37 I41 I43:I44 F46:F48 I46:I48 I51:I54 I78 I79:I81 I19 F56:F58 I56:I58 F62:I75 F60 I60 F61 I61 I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Anal Ejer Presup Egre</vt:lpstr>
      <vt:lpstr>'Edo Anal Ejer Presup Egre'!Área_de_impresión</vt:lpstr>
      <vt:lpstr>'Edo Anal Ejer Presup Egre'!Títulos_a_imprimir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User_conta</cp:lastModifiedBy>
  <cp:lastPrinted>2025-03-26T01:45:04Z</cp:lastPrinted>
  <dcterms:created xsi:type="dcterms:W3CDTF">2014-09-04T16:46:21Z</dcterms:created>
  <dcterms:modified xsi:type="dcterms:W3CDTF">2025-04-30T16:05:31Z</dcterms:modified>
</cp:coreProperties>
</file>