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EdosFin(ReCompDrive)\24 12 Edos Fin dic 2024\1CONAC 12PRE 2024\"/>
    </mc:Choice>
  </mc:AlternateContent>
  <bookViews>
    <workbookView xWindow="-120" yWindow="-120" windowWidth="29040" windowHeight="15720"/>
  </bookViews>
  <sheets>
    <sheet name="8" sheetId="1" r:id="rId1"/>
  </sheets>
  <definedNames>
    <definedName name="_xlnm.Print_Area" localSheetId="0">'8'!$A$1:$G$95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" l="1"/>
  <c r="F73" i="1" s="1"/>
  <c r="F61" i="1"/>
  <c r="F55" i="1"/>
  <c r="F52" i="1" s="1"/>
  <c r="F47" i="1"/>
  <c r="F24" i="1"/>
  <c r="F10" i="1"/>
  <c r="F43" i="1" l="1"/>
  <c r="F57" i="1"/>
  <c r="F75" i="1"/>
  <c r="H41" i="1"/>
  <c r="E24" i="1" l="1"/>
  <c r="E10" i="1" l="1"/>
  <c r="E43" i="1" s="1"/>
  <c r="I41" i="1" l="1"/>
  <c r="F78" i="1"/>
  <c r="E77" i="1" s="1"/>
  <c r="E67" i="1"/>
  <c r="E61" i="1" l="1"/>
  <c r="E73" i="1" s="1"/>
  <c r="E52" i="1"/>
  <c r="E47" i="1"/>
  <c r="E57" i="1" l="1"/>
  <c r="E75" i="1" s="1"/>
  <c r="E78" i="1" s="1"/>
  <c r="I79" i="1" s="1"/>
</calcChain>
</file>

<file path=xl/sharedStrings.xml><?xml version="1.0" encoding="utf-8"?>
<sst xmlns="http://schemas.openxmlformats.org/spreadsheetml/2006/main" count="72" uniqueCount="64">
  <si>
    <t>Instituto de la Función Registral del Estado de México</t>
  </si>
  <si>
    <t>8. Estado de Flujos de Efectivo</t>
  </si>
  <si>
    <t>Concepto</t>
  </si>
  <si>
    <t xml:space="preserve">Mes Actual </t>
  </si>
  <si>
    <t xml:space="preserve">Mes Anterior  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</si>
  <si>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</si>
  <si>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</si>
  <si>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</si>
  <si>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</si>
  <si>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</si>
  <si>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</si>
  <si>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</si>
  <si>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</si>
  <si>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Prestación de Servicios</t>
  </si>
  <si>
    <t>Ingresos no Comprendidos en las Fracciones de la Ley de Ingresos Causados en Ejercicios Fiscales Anteriores Pendientes de Liquidación o Pago</t>
  </si>
  <si>
    <t xml:space="preserve">Participaciones, Aportaciones, Convenios, Incentivos Derivados de la Colaboración Fiscal y Fondos Distintos de Aportaciones </t>
  </si>
  <si>
    <t xml:space="preserve">Transferencia, Asignaciones, Subsidios y Subvenciones, y Pensiones y Jubilaciones 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</si>
  <si>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</si>
  <si>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</si>
  <si>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</si>
  <si>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</si>
  <si>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</si>
  <si>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</si>
  <si>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</si>
  <si>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</si>
  <si>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</si>
  <si>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</si>
  <si>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</si>
  <si>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</si>
  <si>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</si>
  <si>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</si>
  <si>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</si>
  <si>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</si>
  <si>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</si>
  <si>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</si>
  <si>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</si>
  <si>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</si>
  <si>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</si>
  <si>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</si>
  <si>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</si>
  <si>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</si>
  <si>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</si>
  <si>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</si>
  <si>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</si>
  <si>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</si>
  <si>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</si>
  <si>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</si>
  <si>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</si>
  <si>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</si>
  <si>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</si>
  <si>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</si>
  <si>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</si>
  <si>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</si>
  <si>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</si>
  <si>
    <t xml:space="preserve"> </t>
  </si>
  <si>
    <t>Estado de actividades</t>
  </si>
  <si>
    <t>Este tiene que cuadrar con la variacion del ECSF. Resultado del Ejercicio.</t>
  </si>
  <si>
    <t>Este tiene que cuadrar con el Efectivo y equivalentes del ESF</t>
  </si>
  <si>
    <t>Este tiene que cuadrar el resultado del Flujo de Efectivo del SCG y el O/A de Efectivo y Equivalentes</t>
  </si>
  <si>
    <t>Nota: No se coloca el origen o aplicación de efectivo</t>
  </si>
  <si>
    <t>Estado de Cambios en la SF</t>
  </si>
  <si>
    <t>Deuda</t>
  </si>
  <si>
    <t>(Cifras preliminares en pesos)</t>
  </si>
  <si>
    <t>Del 1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</si>
</sst>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#.0;\-#,###.0"/>
    <numFmt numFmtId="165" formatCode="#,###.00;\-#,###.00"/>
    <numFmt numFmtId="166" formatCode="#,###.0,"/>
    <numFmt numFmtId="167" formatCode="#,##0.00_ ;\-#,##0.00\ "/>
    <numFmt numFmtId="168" formatCode="#,##0.0000000000000_ ;\-#,##0.0000000000000\ "/>
    <numFmt numFmtId="169" formatCode="#,##0.000000000_ ;\-#,##0.000000000\ "/>
    <numFmt numFmtId="170" formatCode="_-* #,##0.0_-;\-* #,##0.0_-;_-* &quot;-&quot;?_-;_-@_-"/>
    <numFmt numFmtId="171" formatCode="_-[$€-2]* #,##0.00_-;\-[$€-2]* #,##0.00_-;_-[$€-2]* &quot;-&quot;??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otham"/>
    </font>
    <font>
      <sz val="10"/>
      <color theme="1"/>
      <name val="Gotham"/>
    </font>
    <font>
      <b/>
      <sz val="12"/>
      <color theme="1"/>
      <name val="Gotham"/>
    </font>
    <font>
      <sz val="11"/>
      <color theme="1"/>
      <name val="Gotham"/>
    </font>
    <font>
      <b/>
      <sz val="10"/>
      <color theme="1"/>
      <name val="Gotham"/>
    </font>
    <font>
      <b/>
      <sz val="10"/>
      <name val="Gotham"/>
    </font>
    <font>
      <b/>
      <sz val="10"/>
      <color rgb="FFFF0000"/>
      <name val="Gotham"/>
    </font>
    <font>
      <sz val="10"/>
      <name val="Gotham"/>
    </font>
    <font>
      <b/>
      <i/>
      <sz val="10"/>
      <color theme="1"/>
      <name val="Gotham"/>
    </font>
    <font>
      <sz val="10"/>
      <color theme="0"/>
      <name val="Gotham"/>
    </font>
    <font>
      <sz val="12"/>
      <color rgb="FFFF0000"/>
      <name val="Gotham"/>
    </font>
    <font>
      <sz val="10"/>
      <color rgb="FFFF0000"/>
      <name val="Gotham"/>
    </font>
    <font>
      <b/>
      <sz val="12"/>
      <color rgb="FFFF0000"/>
      <name val="Gotham"/>
    </font>
    <font>
      <sz val="9"/>
      <color theme="1"/>
      <name val="Gotham Book"/>
    </font>
    <font>
      <sz val="10"/>
      <name val="Arial"/>
      <family val="2"/>
    </font>
    <font>
      <sz val="11"/>
      <color theme="1"/>
      <name val="Calibri"/>
      <family val="2"/>
    </font>
    <font>
      <b/>
      <sz val="9"/>
      <name val="HelveticaNeueLT Std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108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8" borderId="12" applyNumberFormat="0" applyAlignment="0" applyProtection="0"/>
    <xf numFmtId="0" fontId="16" fillId="18" borderId="12" applyNumberFormat="0" applyAlignment="0" applyProtection="0"/>
    <xf numFmtId="0" fontId="16" fillId="18" borderId="12" applyNumberFormat="0" applyAlignment="0" applyProtection="0"/>
    <xf numFmtId="0" fontId="16" fillId="12" borderId="13" applyNumberFormat="0" applyAlignment="0" applyProtection="0"/>
    <xf numFmtId="0" fontId="16" fillId="12" borderId="13" applyNumberFormat="0" applyAlignment="0" applyProtection="0"/>
    <xf numFmtId="0" fontId="16" fillId="12" borderId="13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12" applyNumberFormat="0" applyAlignment="0" applyProtection="0"/>
    <xf numFmtId="0" fontId="16" fillId="15" borderId="12" applyNumberFormat="0" applyAlignment="0" applyProtection="0"/>
    <xf numFmtId="0" fontId="16" fillId="15" borderId="12" applyNumberFormat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16" borderId="15" applyNumberFormat="0" applyFont="0" applyAlignment="0" applyProtection="0"/>
    <xf numFmtId="0" fontId="16" fillId="16" borderId="15" applyNumberFormat="0" applyFont="0" applyAlignment="0" applyProtection="0"/>
    <xf numFmtId="0" fontId="16" fillId="16" borderId="15" applyNumberFormat="0" applyFont="0" applyAlignment="0" applyProtection="0"/>
    <xf numFmtId="0" fontId="16" fillId="16" borderId="15" applyNumberFormat="0" applyFont="0" applyAlignment="0" applyProtection="0"/>
    <xf numFmtId="0" fontId="16" fillId="16" borderId="15" applyNumberFormat="0" applyFont="0" applyAlignment="0" applyProtection="0"/>
    <xf numFmtId="0" fontId="16" fillId="16" borderId="15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18" borderId="16" applyNumberFormat="0" applyAlignment="0" applyProtection="0"/>
    <xf numFmtId="0" fontId="16" fillId="18" borderId="16" applyNumberFormat="0" applyAlignment="0" applyProtection="0"/>
    <xf numFmtId="0" fontId="16" fillId="18" borderId="16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3" fillId="0" borderId="0" xfId="1" applyFont="1" applyFill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4" fontId="6" fillId="0" borderId="5" xfId="0" applyNumberFormat="1" applyFont="1" applyBorder="1"/>
    <xf numFmtId="164" fontId="3" fillId="0" borderId="6" xfId="0" applyNumberFormat="1" applyFont="1" applyBorder="1"/>
    <xf numFmtId="164" fontId="3" fillId="0" borderId="0" xfId="0" applyNumberFormat="1" applyFont="1"/>
    <xf numFmtId="164" fontId="3" fillId="0" borderId="8" xfId="0" applyNumberFormat="1" applyFont="1" applyBorder="1"/>
    <xf numFmtId="165" fontId="7" fillId="0" borderId="0" xfId="0" applyNumberFormat="1" applyFont="1"/>
    <xf numFmtId="165" fontId="7" fillId="0" borderId="8" xfId="0" applyNumberFormat="1" applyFont="1" applyBorder="1"/>
    <xf numFmtId="166" fontId="3" fillId="0" borderId="0" xfId="1" applyNumberFormat="1" applyFont="1" applyFill="1"/>
    <xf numFmtId="166" fontId="8" fillId="0" borderId="0" xfId="1" applyNumberFormat="1" applyFont="1" applyFill="1"/>
    <xf numFmtId="166" fontId="3" fillId="0" borderId="0" xfId="0" applyNumberFormat="1" applyFont="1"/>
    <xf numFmtId="165" fontId="9" fillId="0" borderId="0" xfId="0" applyNumberFormat="1" applyFont="1"/>
    <xf numFmtId="165" fontId="9" fillId="0" borderId="8" xfId="0" applyNumberFormat="1" applyFont="1" applyBorder="1"/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6" fillId="0" borderId="0" xfId="0" applyNumberFormat="1" applyFont="1"/>
    <xf numFmtId="165" fontId="6" fillId="0" borderId="8" xfId="0" applyNumberFormat="1" applyFont="1" applyBorder="1"/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2" fillId="0" borderId="0" xfId="0" applyNumberFormat="1" applyFont="1"/>
    <xf numFmtId="43" fontId="13" fillId="0" borderId="0" xfId="1" applyFont="1" applyFill="1"/>
    <xf numFmtId="170" fontId="3" fillId="0" borderId="0" xfId="0" applyNumberFormat="1" applyFont="1"/>
    <xf numFmtId="0" fontId="6" fillId="0" borderId="9" xfId="0" applyFont="1" applyBorder="1"/>
    <xf numFmtId="0" fontId="3" fillId="0" borderId="10" xfId="0" applyFont="1" applyBorder="1"/>
    <xf numFmtId="164" fontId="13" fillId="0" borderId="10" xfId="0" applyNumberFormat="1" applyFont="1" applyBorder="1"/>
    <xf numFmtId="164" fontId="13" fillId="0" borderId="11" xfId="0" applyNumberFormat="1" applyFont="1" applyBorder="1"/>
    <xf numFmtId="0" fontId="12" fillId="0" borderId="0" xfId="0" applyFont="1"/>
    <xf numFmtId="43" fontId="13" fillId="0" borderId="0" xfId="0" applyNumberFormat="1" applyFont="1"/>
    <xf numFmtId="0" fontId="6" fillId="0" borderId="0" xfId="0" applyFont="1"/>
    <xf numFmtId="43" fontId="3" fillId="0" borderId="0" xfId="1" applyFont="1" applyFill="1" applyBorder="1"/>
    <xf numFmtId="167" fontId="12" fillId="0" borderId="0" xfId="0" applyNumberFormat="1" applyFont="1"/>
    <xf numFmtId="0" fontId="13" fillId="0" borderId="0" xfId="0" applyFont="1"/>
    <xf numFmtId="168" fontId="3" fillId="0" borderId="0" xfId="0" applyNumberFormat="1" applyFont="1"/>
    <xf numFmtId="164" fontId="13" fillId="0" borderId="0" xfId="0" applyNumberFormat="1" applyFont="1"/>
    <xf numFmtId="167" fontId="3" fillId="0" borderId="0" xfId="0" applyNumberFormat="1" applyFont="1"/>
    <xf numFmtId="167" fontId="13" fillId="0" borderId="0" xfId="0" applyNumberFormat="1" applyFont="1"/>
    <xf numFmtId="165" fontId="13" fillId="0" borderId="0" xfId="0" applyNumberFormat="1" applyFont="1"/>
    <xf numFmtId="169" fontId="13" fillId="0" borderId="0" xfId="0" applyNumberFormat="1" applyFont="1"/>
    <xf numFmtId="170" fontId="3" fillId="0" borderId="0" xfId="1" applyNumberFormat="1" applyFont="1" applyFill="1"/>
    <xf numFmtId="43" fontId="14" fillId="2" borderId="0" xfId="1" applyFont="1" applyFill="1"/>
    <xf numFmtId="43" fontId="18" fillId="17" borderId="21" xfId="1083" applyFont="1" applyFill="1" applyBorder="1"/>
    <xf numFmtId="43" fontId="15" fillId="0" borderId="0" xfId="1" applyFont="1" applyFill="1" applyBorder="1"/>
    <xf numFmtId="170" fontId="13" fillId="20" borderId="0" xfId="1" applyNumberFormat="1" applyFont="1" applyFill="1"/>
    <xf numFmtId="166" fontId="3" fillId="2" borderId="0" xfId="0" applyNumberFormat="1" applyFont="1" applyFill="1"/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5" fontId="9" fillId="0" borderId="8" xfId="0" applyNumberFormat="1" applyFont="1" applyBorder="1" applyAlignment="1">
      <alignment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084">
    <cellStyle name="20% - Énfasis1 2" xfId="4"/>
    <cellStyle name="20% - Énfasis1 3" xfId="5"/>
    <cellStyle name="20% - Énfasis1 4" xfId="3"/>
    <cellStyle name="20% - Énfasis2 2" xfId="7"/>
    <cellStyle name="20% - Énfasis2 3" xfId="8"/>
    <cellStyle name="20% - Énfasis2 4" xfId="6"/>
    <cellStyle name="20% - Énfasis3 2" xfId="10"/>
    <cellStyle name="20% - Énfasis3 3" xfId="11"/>
    <cellStyle name="20% - Énfasis3 4" xfId="9"/>
    <cellStyle name="20% - Énfasis4 2" xfId="13"/>
    <cellStyle name="20% - Énfasis4 3" xfId="14"/>
    <cellStyle name="20% - Énfasis4 4" xfId="12"/>
    <cellStyle name="20% - Énfasis5 2" xfId="16"/>
    <cellStyle name="20% - Énfasis5 3" xfId="17"/>
    <cellStyle name="20% - Énfasis5 4" xfId="15"/>
    <cellStyle name="20% - Énfasis6 2" xfId="19"/>
    <cellStyle name="20% - Énfasis6 3" xfId="20"/>
    <cellStyle name="20% - Énfasis6 4" xfId="18"/>
    <cellStyle name="40% - Énfasis1 2" xfId="22"/>
    <cellStyle name="40% - Énfasis1 3" xfId="23"/>
    <cellStyle name="40% - Énfasis1 4" xfId="21"/>
    <cellStyle name="40% - Énfasis2 2" xfId="25"/>
    <cellStyle name="40% - Énfasis2 3" xfId="26"/>
    <cellStyle name="40% - Énfasis2 4" xfId="24"/>
    <cellStyle name="40% - Énfasis3 2" xfId="28"/>
    <cellStyle name="40% - Énfasis3 3" xfId="29"/>
    <cellStyle name="40% - Énfasis3 4" xfId="27"/>
    <cellStyle name="40% - Énfasis4 2" xfId="31"/>
    <cellStyle name="40% - Énfasis4 3" xfId="32"/>
    <cellStyle name="40% - Énfasis4 4" xfId="30"/>
    <cellStyle name="40% - Énfasis5 2" xfId="34"/>
    <cellStyle name="40% - Énfasis5 3" xfId="35"/>
    <cellStyle name="40% - Énfasis5 4" xfId="33"/>
    <cellStyle name="40% - Énfasis6 2" xfId="37"/>
    <cellStyle name="40% - Énfasis6 3" xfId="38"/>
    <cellStyle name="40% - Énfasis6 4" xfId="36"/>
    <cellStyle name="60% - Énfasis1 2" xfId="40"/>
    <cellStyle name="60% - Énfasis1 3" xfId="41"/>
    <cellStyle name="60% - Énfasis1 4" xfId="39"/>
    <cellStyle name="60% - Énfasis2 2" xfId="43"/>
    <cellStyle name="60% - Énfasis2 3" xfId="44"/>
    <cellStyle name="60% - Énfasis2 4" xfId="42"/>
    <cellStyle name="60% - Énfasis3 2" xfId="46"/>
    <cellStyle name="60% - Énfasis3 3" xfId="47"/>
    <cellStyle name="60% - Énfasis3 4" xfId="45"/>
    <cellStyle name="60% - Énfasis4 2" xfId="49"/>
    <cellStyle name="60% - Énfasis4 3" xfId="50"/>
    <cellStyle name="60% - Énfasis4 4" xfId="48"/>
    <cellStyle name="60% - Énfasis5 2" xfId="52"/>
    <cellStyle name="60% - Énfasis5 3" xfId="53"/>
    <cellStyle name="60% - Énfasis5 4" xfId="51"/>
    <cellStyle name="60% - Énfasis6 2" xfId="55"/>
    <cellStyle name="60% - Énfasis6 3" xfId="56"/>
    <cellStyle name="60% - Énfasis6 4" xfId="54"/>
    <cellStyle name="Buena 2" xfId="58"/>
    <cellStyle name="Buena 3" xfId="59"/>
    <cellStyle name="Buena 4" xfId="57"/>
    <cellStyle name="Cálculo 2" xfId="61"/>
    <cellStyle name="Cálculo 3" xfId="62"/>
    <cellStyle name="Cálculo 4" xfId="60"/>
    <cellStyle name="Celda de comprobación 2" xfId="64"/>
    <cellStyle name="Celda de comprobación 3" xfId="65"/>
    <cellStyle name="Celda de comprobación 4" xfId="63"/>
    <cellStyle name="Celda vinculada 2" xfId="67"/>
    <cellStyle name="Celda vinculada 3" xfId="68"/>
    <cellStyle name="Celda vinculada 4" xfId="66"/>
    <cellStyle name="Encabezado 4 2" xfId="70"/>
    <cellStyle name="Encabezado 4 3" xfId="71"/>
    <cellStyle name="Encabezado 4 4" xfId="69"/>
    <cellStyle name="Énfasis1 2" xfId="73"/>
    <cellStyle name="Énfasis1 3" xfId="74"/>
    <cellStyle name="Énfasis1 4" xfId="72"/>
    <cellStyle name="Énfasis2 2" xfId="76"/>
    <cellStyle name="Énfasis2 3" xfId="77"/>
    <cellStyle name="Énfasis2 4" xfId="75"/>
    <cellStyle name="Énfasis3 2" xfId="79"/>
    <cellStyle name="Énfasis3 3" xfId="80"/>
    <cellStyle name="Énfasis3 4" xfId="78"/>
    <cellStyle name="Énfasis4 2" xfId="82"/>
    <cellStyle name="Énfasis4 3" xfId="83"/>
    <cellStyle name="Énfasis4 4" xfId="81"/>
    <cellStyle name="Énfasis5 2" xfId="85"/>
    <cellStyle name="Énfasis5 3" xfId="86"/>
    <cellStyle name="Énfasis5 4" xfId="84"/>
    <cellStyle name="Énfasis6 2" xfId="88"/>
    <cellStyle name="Énfasis6 3" xfId="89"/>
    <cellStyle name="Énfasis6 4" xfId="87"/>
    <cellStyle name="Entrada 2" xfId="91"/>
    <cellStyle name="Entrada 3" xfId="92"/>
    <cellStyle name="Entrada 4" xfId="90"/>
    <cellStyle name="Euro" xfId="93"/>
    <cellStyle name="Euro 2" xfId="94"/>
    <cellStyle name="Euro 2 2" xfId="95"/>
    <cellStyle name="Euro 2 3" xfId="96"/>
    <cellStyle name="Euro 3" xfId="97"/>
    <cellStyle name="Euro 4" xfId="98"/>
    <cellStyle name="Incorrecto 2" xfId="100"/>
    <cellStyle name="Incorrecto 3" xfId="101"/>
    <cellStyle name="Incorrecto 4" xfId="99"/>
    <cellStyle name="Millares" xfId="1" builtinId="3"/>
    <cellStyle name="Millares 2" xfId="103"/>
    <cellStyle name="Millares 2 2" xfId="104"/>
    <cellStyle name="Millares 2 2 2" xfId="105"/>
    <cellStyle name="Millares 2 2 2 2" xfId="1063"/>
    <cellStyle name="Millares 2 2 3" xfId="106"/>
    <cellStyle name="Millares 2 2 3 2" xfId="1064"/>
    <cellStyle name="Millares 2 2 4" xfId="1062"/>
    <cellStyle name="Millares 2 3" xfId="107"/>
    <cellStyle name="Millares 2 3 2" xfId="1065"/>
    <cellStyle name="Millares 2 4" xfId="108"/>
    <cellStyle name="Millares 2 4 2" xfId="1066"/>
    <cellStyle name="Millares 2 5" xfId="109"/>
    <cellStyle name="Millares 2 5 2" xfId="1067"/>
    <cellStyle name="Millares 2 6" xfId="1061"/>
    <cellStyle name="Millares 20" xfId="110"/>
    <cellStyle name="Millares 20 2" xfId="111"/>
    <cellStyle name="Millares 20 2 2" xfId="1069"/>
    <cellStyle name="Millares 20 3" xfId="112"/>
    <cellStyle name="Millares 20 3 2" xfId="1070"/>
    <cellStyle name="Millares 20 4" xfId="1068"/>
    <cellStyle name="Millares 3" xfId="113"/>
    <cellStyle name="Millares 3 2" xfId="114"/>
    <cellStyle name="Millares 3 2 2" xfId="1072"/>
    <cellStyle name="Millares 3 3" xfId="115"/>
    <cellStyle name="Millares 3 3 2" xfId="1073"/>
    <cellStyle name="Millares 3 4" xfId="1071"/>
    <cellStyle name="Millares 4" xfId="102"/>
    <cellStyle name="Millares 4 2" xfId="1060"/>
    <cellStyle name="Millares 5" xfId="1083"/>
    <cellStyle name="Millares 60" xfId="116"/>
    <cellStyle name="Millares 60 2" xfId="117"/>
    <cellStyle name="Millares 60 2 2" xfId="1075"/>
    <cellStyle name="Millares 60 3" xfId="118"/>
    <cellStyle name="Millares 60 3 2" xfId="1076"/>
    <cellStyle name="Millares 60 4" xfId="1074"/>
    <cellStyle name="Moneda 14 2" xfId="119"/>
    <cellStyle name="Moneda 14 2 2" xfId="120"/>
    <cellStyle name="Moneda 14 2 2 2" xfId="1078"/>
    <cellStyle name="Moneda 14 2 3" xfId="121"/>
    <cellStyle name="Moneda 14 2 3 2" xfId="1079"/>
    <cellStyle name="Moneda 14 2 4" xfId="1077"/>
    <cellStyle name="Moneda 39" xfId="122"/>
    <cellStyle name="Moneda 39 2" xfId="123"/>
    <cellStyle name="Moneda 39 2 2" xfId="1081"/>
    <cellStyle name="Moneda 39 3" xfId="124"/>
    <cellStyle name="Moneda 39 3 2" xfId="1082"/>
    <cellStyle name="Moneda 39 4" xfId="1080"/>
    <cellStyle name="Neutral 2" xfId="126"/>
    <cellStyle name="Neutral 3" xfId="127"/>
    <cellStyle name="Neutral 4" xfId="125"/>
    <cellStyle name="Normal" xfId="0" builtinId="0"/>
    <cellStyle name="Normal 10" xfId="128"/>
    <cellStyle name="Normal 10 2" xfId="129"/>
    <cellStyle name="Normal 10 2 2" xfId="130"/>
    <cellStyle name="Normal 10 2 2 2" xfId="131"/>
    <cellStyle name="Normal 10 2 3" xfId="132"/>
    <cellStyle name="Normal 10 3" xfId="133"/>
    <cellStyle name="Normal 10 3 2" xfId="134"/>
    <cellStyle name="Normal 10 4" xfId="135"/>
    <cellStyle name="Normal 100" xfId="136"/>
    <cellStyle name="Normal 100 2" xfId="137"/>
    <cellStyle name="Normal 100 2 2" xfId="138"/>
    <cellStyle name="Normal 100 2 3" xfId="139"/>
    <cellStyle name="Normal 100 3" xfId="140"/>
    <cellStyle name="Normal 101" xfId="141"/>
    <cellStyle name="Normal 101 2" xfId="142"/>
    <cellStyle name="Normal 101 2 2" xfId="143"/>
    <cellStyle name="Normal 101 2 3" xfId="144"/>
    <cellStyle name="Normal 101 3" xfId="145"/>
    <cellStyle name="Normal 102" xfId="146"/>
    <cellStyle name="Normal 102 2" xfId="147"/>
    <cellStyle name="Normal 102 2 2" xfId="148"/>
    <cellStyle name="Normal 102 2 3" xfId="149"/>
    <cellStyle name="Normal 102 3" xfId="150"/>
    <cellStyle name="Normal 103" xfId="151"/>
    <cellStyle name="Normal 103 2" xfId="152"/>
    <cellStyle name="Normal 103 2 2" xfId="153"/>
    <cellStyle name="Normal 103 2 3" xfId="154"/>
    <cellStyle name="Normal 103 3" xfId="155"/>
    <cellStyle name="Normal 104" xfId="156"/>
    <cellStyle name="Normal 104 2" xfId="157"/>
    <cellStyle name="Normal 105" xfId="158"/>
    <cellStyle name="Normal 105 2" xfId="159"/>
    <cellStyle name="Normal 106" xfId="160"/>
    <cellStyle name="Normal 106 2" xfId="161"/>
    <cellStyle name="Normal 107" xfId="162"/>
    <cellStyle name="Normal 107 2" xfId="163"/>
    <cellStyle name="Normal 108" xfId="164"/>
    <cellStyle name="Normal 108 2" xfId="165"/>
    <cellStyle name="Normal 108 2 2" xfId="166"/>
    <cellStyle name="Normal 108 2 3" xfId="167"/>
    <cellStyle name="Normal 108 3" xfId="168"/>
    <cellStyle name="Normal 109" xfId="169"/>
    <cellStyle name="Normal 109 2" xfId="170"/>
    <cellStyle name="Normal 11" xfId="171"/>
    <cellStyle name="Normal 11 2" xfId="172"/>
    <cellStyle name="Normal 11 2 2" xfId="173"/>
    <cellStyle name="Normal 11 2 2 2" xfId="174"/>
    <cellStyle name="Normal 11 2 3" xfId="175"/>
    <cellStyle name="Normal 11 3" xfId="176"/>
    <cellStyle name="Normal 11 3 2" xfId="177"/>
    <cellStyle name="Normal 11 4" xfId="178"/>
    <cellStyle name="Normal 110" xfId="179"/>
    <cellStyle name="Normal 110 2" xfId="180"/>
    <cellStyle name="Normal 111" xfId="181"/>
    <cellStyle name="Normal 111 2" xfId="182"/>
    <cellStyle name="Normal 111 2 2" xfId="183"/>
    <cellStyle name="Normal 111 2 3" xfId="184"/>
    <cellStyle name="Normal 111 3" xfId="185"/>
    <cellStyle name="Normal 112" xfId="186"/>
    <cellStyle name="Normal 112 2" xfId="187"/>
    <cellStyle name="Normal 112 2 2" xfId="188"/>
    <cellStyle name="Normal 112 2 3" xfId="189"/>
    <cellStyle name="Normal 112 3" xfId="190"/>
    <cellStyle name="Normal 113" xfId="191"/>
    <cellStyle name="Normal 113 2" xfId="192"/>
    <cellStyle name="Normal 113 2 2" xfId="193"/>
    <cellStyle name="Normal 113 2 3" xfId="194"/>
    <cellStyle name="Normal 113 3" xfId="195"/>
    <cellStyle name="Normal 114" xfId="196"/>
    <cellStyle name="Normal 114 2" xfId="197"/>
    <cellStyle name="Normal 114 2 2" xfId="198"/>
    <cellStyle name="Normal 114 2 3" xfId="199"/>
    <cellStyle name="Normal 114 3" xfId="200"/>
    <cellStyle name="Normal 115" xfId="201"/>
    <cellStyle name="Normal 115 2" xfId="202"/>
    <cellStyle name="Normal 115 2 2" xfId="203"/>
    <cellStyle name="Normal 115 2 3" xfId="204"/>
    <cellStyle name="Normal 115 3" xfId="205"/>
    <cellStyle name="Normal 116" xfId="206"/>
    <cellStyle name="Normal 116 2" xfId="207"/>
    <cellStyle name="Normal 116 2 2" xfId="208"/>
    <cellStyle name="Normal 116 2 3" xfId="209"/>
    <cellStyle name="Normal 116 3" xfId="210"/>
    <cellStyle name="Normal 117" xfId="211"/>
    <cellStyle name="Normal 117 2" xfId="212"/>
    <cellStyle name="Normal 117 2 2" xfId="213"/>
    <cellStyle name="Normal 117 2 3" xfId="214"/>
    <cellStyle name="Normal 117 3" xfId="215"/>
    <cellStyle name="Normal 118" xfId="216"/>
    <cellStyle name="Normal 118 2" xfId="217"/>
    <cellStyle name="Normal 118 2 2" xfId="218"/>
    <cellStyle name="Normal 118 2 3" xfId="219"/>
    <cellStyle name="Normal 118 3" xfId="220"/>
    <cellStyle name="Normal 119" xfId="221"/>
    <cellStyle name="Normal 119 2" xfId="222"/>
    <cellStyle name="Normal 12" xfId="223"/>
    <cellStyle name="Normal 12 2" xfId="224"/>
    <cellStyle name="Normal 12 2 2" xfId="225"/>
    <cellStyle name="Normal 12 2 2 2" xfId="226"/>
    <cellStyle name="Normal 12 2 3" xfId="227"/>
    <cellStyle name="Normal 12 3" xfId="228"/>
    <cellStyle name="Normal 12 3 2" xfId="229"/>
    <cellStyle name="Normal 12 4" xfId="230"/>
    <cellStyle name="Normal 120" xfId="231"/>
    <cellStyle name="Normal 120 2" xfId="232"/>
    <cellStyle name="Normal 121" xfId="233"/>
    <cellStyle name="Normal 121 2" xfId="234"/>
    <cellStyle name="Normal 122" xfId="235"/>
    <cellStyle name="Normal 122 2" xfId="236"/>
    <cellStyle name="Normal 123" xfId="237"/>
    <cellStyle name="Normal 123 2" xfId="238"/>
    <cellStyle name="Normal 124" xfId="239"/>
    <cellStyle name="Normal 124 2" xfId="240"/>
    <cellStyle name="Normal 125" xfId="241"/>
    <cellStyle name="Normal 125 2" xfId="242"/>
    <cellStyle name="Normal 126" xfId="243"/>
    <cellStyle name="Normal 126 2" xfId="244"/>
    <cellStyle name="Normal 127" xfId="245"/>
    <cellStyle name="Normal 127 2" xfId="246"/>
    <cellStyle name="Normal 128" xfId="247"/>
    <cellStyle name="Normal 128 2" xfId="248"/>
    <cellStyle name="Normal 129" xfId="249"/>
    <cellStyle name="Normal 129 2" xfId="250"/>
    <cellStyle name="Normal 13" xfId="251"/>
    <cellStyle name="Normal 13 2" xfId="252"/>
    <cellStyle name="Normal 13 2 2" xfId="253"/>
    <cellStyle name="Normal 13 2 2 2" xfId="254"/>
    <cellStyle name="Normal 13 2 3" xfId="255"/>
    <cellStyle name="Normal 13 3" xfId="256"/>
    <cellStyle name="Normal 13 3 2" xfId="257"/>
    <cellStyle name="Normal 13 4" xfId="258"/>
    <cellStyle name="Normal 130" xfId="259"/>
    <cellStyle name="Normal 130 2" xfId="260"/>
    <cellStyle name="Normal 131" xfId="261"/>
    <cellStyle name="Normal 131 2" xfId="262"/>
    <cellStyle name="Normal 132" xfId="263"/>
    <cellStyle name="Normal 132 2" xfId="264"/>
    <cellStyle name="Normal 132 2 2" xfId="265"/>
    <cellStyle name="Normal 132 2 3" xfId="266"/>
    <cellStyle name="Normal 132 3" xfId="267"/>
    <cellStyle name="Normal 133" xfId="268"/>
    <cellStyle name="Normal 133 2" xfId="269"/>
    <cellStyle name="Normal 134" xfId="270"/>
    <cellStyle name="Normal 134 2" xfId="271"/>
    <cellStyle name="Normal 135" xfId="272"/>
    <cellStyle name="Normal 135 2" xfId="273"/>
    <cellStyle name="Normal 136" xfId="274"/>
    <cellStyle name="Normal 136 2" xfId="275"/>
    <cellStyle name="Normal 137" xfId="276"/>
    <cellStyle name="Normal 137 2" xfId="277"/>
    <cellStyle name="Normal 138" xfId="278"/>
    <cellStyle name="Normal 138 2" xfId="279"/>
    <cellStyle name="Normal 139" xfId="280"/>
    <cellStyle name="Normal 139 2" xfId="281"/>
    <cellStyle name="Normal 14" xfId="282"/>
    <cellStyle name="Normal 14 2" xfId="283"/>
    <cellStyle name="Normal 14 2 2" xfId="284"/>
    <cellStyle name="Normal 14 2 2 2" xfId="285"/>
    <cellStyle name="Normal 14 2 3" xfId="286"/>
    <cellStyle name="Normal 14 3" xfId="287"/>
    <cellStyle name="Normal 14 3 2" xfId="288"/>
    <cellStyle name="Normal 14 4" xfId="289"/>
    <cellStyle name="Normal 140" xfId="290"/>
    <cellStyle name="Normal 140 2" xfId="291"/>
    <cellStyle name="Normal 141" xfId="292"/>
    <cellStyle name="Normal 141 2" xfId="293"/>
    <cellStyle name="Normal 142" xfId="294"/>
    <cellStyle name="Normal 142 2" xfId="295"/>
    <cellStyle name="Normal 143" xfId="296"/>
    <cellStyle name="Normal 143 2" xfId="297"/>
    <cellStyle name="Normal 144" xfId="298"/>
    <cellStyle name="Normal 144 2" xfId="299"/>
    <cellStyle name="Normal 145" xfId="300"/>
    <cellStyle name="Normal 145 2" xfId="301"/>
    <cellStyle name="Normal 146" xfId="302"/>
    <cellStyle name="Normal 146 2" xfId="303"/>
    <cellStyle name="Normal 147" xfId="304"/>
    <cellStyle name="Normal 147 2" xfId="305"/>
    <cellStyle name="Normal 148" xfId="306"/>
    <cellStyle name="Normal 148 2" xfId="307"/>
    <cellStyle name="Normal 149" xfId="308"/>
    <cellStyle name="Normal 149 2" xfId="309"/>
    <cellStyle name="Normal 15" xfId="310"/>
    <cellStyle name="Normal 15 2" xfId="311"/>
    <cellStyle name="Normal 15 2 2" xfId="312"/>
    <cellStyle name="Normal 15 2 2 2" xfId="313"/>
    <cellStyle name="Normal 15 2 3" xfId="314"/>
    <cellStyle name="Normal 15 3" xfId="315"/>
    <cellStyle name="Normal 15 3 2" xfId="316"/>
    <cellStyle name="Normal 15 4" xfId="317"/>
    <cellStyle name="Normal 150" xfId="318"/>
    <cellStyle name="Normal 150 2" xfId="319"/>
    <cellStyle name="Normal 151" xfId="320"/>
    <cellStyle name="Normal 151 2" xfId="321"/>
    <cellStyle name="Normal 152" xfId="322"/>
    <cellStyle name="Normal 152 2" xfId="323"/>
    <cellStyle name="Normal 153" xfId="324"/>
    <cellStyle name="Normal 153 2" xfId="325"/>
    <cellStyle name="Normal 154" xfId="326"/>
    <cellStyle name="Normal 154 2" xfId="327"/>
    <cellStyle name="Normal 155" xfId="328"/>
    <cellStyle name="Normal 155 2" xfId="329"/>
    <cellStyle name="Normal 156" xfId="330"/>
    <cellStyle name="Normal 156 2" xfId="331"/>
    <cellStyle name="Normal 157" xfId="332"/>
    <cellStyle name="Normal 157 2" xfId="333"/>
    <cellStyle name="Normal 158" xfId="334"/>
    <cellStyle name="Normal 158 2" xfId="335"/>
    <cellStyle name="Normal 159" xfId="336"/>
    <cellStyle name="Normal 159 2" xfId="337"/>
    <cellStyle name="Normal 16" xfId="338"/>
    <cellStyle name="Normal 16 2" xfId="339"/>
    <cellStyle name="Normal 16 2 2" xfId="340"/>
    <cellStyle name="Normal 16 2 2 2" xfId="341"/>
    <cellStyle name="Normal 16 2 3" xfId="342"/>
    <cellStyle name="Normal 16 3" xfId="343"/>
    <cellStyle name="Normal 16 3 2" xfId="344"/>
    <cellStyle name="Normal 16 4" xfId="345"/>
    <cellStyle name="Normal 160" xfId="346"/>
    <cellStyle name="Normal 160 2" xfId="347"/>
    <cellStyle name="Normal 161" xfId="348"/>
    <cellStyle name="Normal 161 2" xfId="349"/>
    <cellStyle name="Normal 162" xfId="350"/>
    <cellStyle name="Normal 162 2" xfId="351"/>
    <cellStyle name="Normal 163" xfId="352"/>
    <cellStyle name="Normal 163 2" xfId="353"/>
    <cellStyle name="Normal 164" xfId="354"/>
    <cellStyle name="Normal 164 2" xfId="355"/>
    <cellStyle name="Normal 165" xfId="356"/>
    <cellStyle name="Normal 165 2" xfId="357"/>
    <cellStyle name="Normal 166" xfId="358"/>
    <cellStyle name="Normal 166 2" xfId="359"/>
    <cellStyle name="Normal 167" xfId="360"/>
    <cellStyle name="Normal 167 2" xfId="361"/>
    <cellStyle name="Normal 168" xfId="362"/>
    <cellStyle name="Normal 168 2" xfId="363"/>
    <cellStyle name="Normal 169" xfId="364"/>
    <cellStyle name="Normal 169 2" xfId="365"/>
    <cellStyle name="Normal 17" xfId="366"/>
    <cellStyle name="Normal 17 2" xfId="367"/>
    <cellStyle name="Normal 17 2 2" xfId="368"/>
    <cellStyle name="Normal 17 2 2 2" xfId="369"/>
    <cellStyle name="Normal 17 2 3" xfId="370"/>
    <cellStyle name="Normal 17 3" xfId="371"/>
    <cellStyle name="Normal 17 3 2" xfId="372"/>
    <cellStyle name="Normal 17 4" xfId="373"/>
    <cellStyle name="Normal 170" xfId="374"/>
    <cellStyle name="Normal 170 2" xfId="375"/>
    <cellStyle name="Normal 171" xfId="376"/>
    <cellStyle name="Normal 171 2" xfId="377"/>
    <cellStyle name="Normal 172" xfId="378"/>
    <cellStyle name="Normal 172 2" xfId="379"/>
    <cellStyle name="Normal 173" xfId="380"/>
    <cellStyle name="Normal 173 2" xfId="381"/>
    <cellStyle name="Normal 174" xfId="382"/>
    <cellStyle name="Normal 174 2" xfId="383"/>
    <cellStyle name="Normal 175" xfId="384"/>
    <cellStyle name="Normal 175 2" xfId="385"/>
    <cellStyle name="Normal 176" xfId="386"/>
    <cellStyle name="Normal 176 2" xfId="387"/>
    <cellStyle name="Normal 177" xfId="388"/>
    <cellStyle name="Normal 177 2" xfId="389"/>
    <cellStyle name="Normal 178" xfId="390"/>
    <cellStyle name="Normal 178 2" xfId="391"/>
    <cellStyle name="Normal 179" xfId="392"/>
    <cellStyle name="Normal 179 2" xfId="393"/>
    <cellStyle name="Normal 18" xfId="394"/>
    <cellStyle name="Normal 18 2" xfId="395"/>
    <cellStyle name="Normal 18 2 2" xfId="396"/>
    <cellStyle name="Normal 18 2 2 2" xfId="397"/>
    <cellStyle name="Normal 18 2 3" xfId="398"/>
    <cellStyle name="Normal 18 3" xfId="399"/>
    <cellStyle name="Normal 18 3 2" xfId="400"/>
    <cellStyle name="Normal 18 4" xfId="401"/>
    <cellStyle name="Normal 180" xfId="402"/>
    <cellStyle name="Normal 180 2" xfId="403"/>
    <cellStyle name="Normal 181" xfId="404"/>
    <cellStyle name="Normal 181 2" xfId="405"/>
    <cellStyle name="Normal 182" xfId="406"/>
    <cellStyle name="Normal 182 2" xfId="407"/>
    <cellStyle name="Normal 183" xfId="408"/>
    <cellStyle name="Normal 183 2" xfId="409"/>
    <cellStyle name="Normal 184" xfId="410"/>
    <cellStyle name="Normal 184 2" xfId="411"/>
    <cellStyle name="Normal 185" xfId="412"/>
    <cellStyle name="Normal 185 2" xfId="413"/>
    <cellStyle name="Normal 186" xfId="414"/>
    <cellStyle name="Normal 186 2" xfId="415"/>
    <cellStyle name="Normal 187" xfId="416"/>
    <cellStyle name="Normal 187 2" xfId="417"/>
    <cellStyle name="Normal 188" xfId="418"/>
    <cellStyle name="Normal 188 2" xfId="419"/>
    <cellStyle name="Normal 189" xfId="420"/>
    <cellStyle name="Normal 189 2" xfId="421"/>
    <cellStyle name="Normal 19" xfId="422"/>
    <cellStyle name="Normal 19 2" xfId="423"/>
    <cellStyle name="Normal 19 2 2" xfId="424"/>
    <cellStyle name="Normal 19 2 2 2" xfId="425"/>
    <cellStyle name="Normal 19 2 3" xfId="426"/>
    <cellStyle name="Normal 19 3" xfId="427"/>
    <cellStyle name="Normal 19 3 2" xfId="428"/>
    <cellStyle name="Normal 19 4" xfId="429"/>
    <cellStyle name="Normal 190" xfId="430"/>
    <cellStyle name="Normal 190 2" xfId="431"/>
    <cellStyle name="Normal 191" xfId="432"/>
    <cellStyle name="Normal 191 2" xfId="433"/>
    <cellStyle name="Normal 192" xfId="434"/>
    <cellStyle name="Normal 192 2" xfId="435"/>
    <cellStyle name="Normal 193" xfId="436"/>
    <cellStyle name="Normal 193 2" xfId="437"/>
    <cellStyle name="Normal 194" xfId="438"/>
    <cellStyle name="Normal 194 2" xfId="439"/>
    <cellStyle name="Normal 195" xfId="440"/>
    <cellStyle name="Normal 195 2" xfId="441"/>
    <cellStyle name="Normal 196" xfId="442"/>
    <cellStyle name="Normal 196 2" xfId="443"/>
    <cellStyle name="Normal 197" xfId="444"/>
    <cellStyle name="Normal 197 2" xfId="445"/>
    <cellStyle name="Normal 198" xfId="446"/>
    <cellStyle name="Normal 198 2" xfId="447"/>
    <cellStyle name="Normal 199" xfId="448"/>
    <cellStyle name="Normal 199 2" xfId="449"/>
    <cellStyle name="Normal 2" xfId="2"/>
    <cellStyle name="Normal 2 2" xfId="450"/>
    <cellStyle name="Normal 2 2 2" xfId="451"/>
    <cellStyle name="Normal 2 2 2 2" xfId="452"/>
    <cellStyle name="Normal 2 2 3" xfId="453"/>
    <cellStyle name="Normal 2 2 4" xfId="454"/>
    <cellStyle name="Normal 2 3" xfId="455"/>
    <cellStyle name="Normal 2 3 2" xfId="456"/>
    <cellStyle name="Normal 2 3 3" xfId="457"/>
    <cellStyle name="Normal 2 4" xfId="458"/>
    <cellStyle name="Normal 2 5" xfId="459"/>
    <cellStyle name="Normal 2 6" xfId="460"/>
    <cellStyle name="Normal 20" xfId="461"/>
    <cellStyle name="Normal 20 2" xfId="462"/>
    <cellStyle name="Normal 20 2 2" xfId="463"/>
    <cellStyle name="Normal 20 2 2 2" xfId="464"/>
    <cellStyle name="Normal 20 2 3" xfId="465"/>
    <cellStyle name="Normal 20 3" xfId="466"/>
    <cellStyle name="Normal 20 3 2" xfId="467"/>
    <cellStyle name="Normal 20 4" xfId="468"/>
    <cellStyle name="Normal 200" xfId="469"/>
    <cellStyle name="Normal 200 2" xfId="470"/>
    <cellStyle name="Normal 201" xfId="471"/>
    <cellStyle name="Normal 201 2" xfId="472"/>
    <cellStyle name="Normal 202" xfId="473"/>
    <cellStyle name="Normal 202 2" xfId="474"/>
    <cellStyle name="Normal 203" xfId="475"/>
    <cellStyle name="Normal 203 2" xfId="476"/>
    <cellStyle name="Normal 204" xfId="477"/>
    <cellStyle name="Normal 204 2" xfId="478"/>
    <cellStyle name="Normal 205" xfId="479"/>
    <cellStyle name="Normal 205 2" xfId="480"/>
    <cellStyle name="Normal 206" xfId="481"/>
    <cellStyle name="Normal 206 2" xfId="482"/>
    <cellStyle name="Normal 207" xfId="483"/>
    <cellStyle name="Normal 207 2" xfId="484"/>
    <cellStyle name="Normal 208" xfId="485"/>
    <cellStyle name="Normal 208 2" xfId="486"/>
    <cellStyle name="Normal 209" xfId="487"/>
    <cellStyle name="Normal 209 2" xfId="488"/>
    <cellStyle name="Normal 21" xfId="489"/>
    <cellStyle name="Normal 21 2" xfId="490"/>
    <cellStyle name="Normal 21 2 2" xfId="491"/>
    <cellStyle name="Normal 21 2 2 2" xfId="492"/>
    <cellStyle name="Normal 21 2 3" xfId="493"/>
    <cellStyle name="Normal 21 3" xfId="494"/>
    <cellStyle name="Normal 21 3 2" xfId="495"/>
    <cellStyle name="Normal 21 4" xfId="496"/>
    <cellStyle name="Normal 210" xfId="497"/>
    <cellStyle name="Normal 210 2" xfId="498"/>
    <cellStyle name="Normal 211" xfId="499"/>
    <cellStyle name="Normal 211 2" xfId="500"/>
    <cellStyle name="Normal 212" xfId="501"/>
    <cellStyle name="Normal 212 2" xfId="502"/>
    <cellStyle name="Normal 213" xfId="503"/>
    <cellStyle name="Normal 213 2" xfId="504"/>
    <cellStyle name="Normal 214" xfId="505"/>
    <cellStyle name="Normal 214 2" xfId="506"/>
    <cellStyle name="Normal 215" xfId="507"/>
    <cellStyle name="Normal 215 2" xfId="508"/>
    <cellStyle name="Normal 215 3" xfId="509"/>
    <cellStyle name="Normal 215 4" xfId="510"/>
    <cellStyle name="Normal 215 5" xfId="511"/>
    <cellStyle name="Normal 216" xfId="512"/>
    <cellStyle name="Normal 216 2" xfId="513"/>
    <cellStyle name="Normal 216 3" xfId="514"/>
    <cellStyle name="Normal 216 4" xfId="515"/>
    <cellStyle name="Normal 216 5" xfId="516"/>
    <cellStyle name="Normal 217" xfId="517"/>
    <cellStyle name="Normal 217 2" xfId="518"/>
    <cellStyle name="Normal 217 3" xfId="519"/>
    <cellStyle name="Normal 217 4" xfId="520"/>
    <cellStyle name="Normal 217 5" xfId="521"/>
    <cellStyle name="Normal 218" xfId="522"/>
    <cellStyle name="Normal 218 2" xfId="523"/>
    <cellStyle name="Normal 218 3" xfId="524"/>
    <cellStyle name="Normal 218 4" xfId="525"/>
    <cellStyle name="Normal 218 5" xfId="526"/>
    <cellStyle name="Normal 219" xfId="527"/>
    <cellStyle name="Normal 219 2" xfId="528"/>
    <cellStyle name="Normal 219 3" xfId="529"/>
    <cellStyle name="Normal 219 4" xfId="530"/>
    <cellStyle name="Normal 219 5" xfId="531"/>
    <cellStyle name="Normal 22" xfId="532"/>
    <cellStyle name="Normal 22 2" xfId="533"/>
    <cellStyle name="Normal 22 2 2" xfId="534"/>
    <cellStyle name="Normal 22 2 2 2" xfId="535"/>
    <cellStyle name="Normal 22 2 3" xfId="536"/>
    <cellStyle name="Normal 22 3" xfId="537"/>
    <cellStyle name="Normal 22 3 2" xfId="538"/>
    <cellStyle name="Normal 22 4" xfId="539"/>
    <cellStyle name="Normal 220" xfId="540"/>
    <cellStyle name="Normal 220 2" xfId="541"/>
    <cellStyle name="Normal 220 3" xfId="542"/>
    <cellStyle name="Normal 220 4" xfId="543"/>
    <cellStyle name="Normal 220 5" xfId="544"/>
    <cellStyle name="Normal 221" xfId="545"/>
    <cellStyle name="Normal 221 2" xfId="546"/>
    <cellStyle name="Normal 221 3" xfId="547"/>
    <cellStyle name="Normal 221 4" xfId="548"/>
    <cellStyle name="Normal 221 5" xfId="549"/>
    <cellStyle name="Normal 222" xfId="550"/>
    <cellStyle name="Normal 222 2" xfId="551"/>
    <cellStyle name="Normal 223" xfId="552"/>
    <cellStyle name="Normal 223 2" xfId="553"/>
    <cellStyle name="Normal 224" xfId="554"/>
    <cellStyle name="Normal 224 2" xfId="555"/>
    <cellStyle name="Normal 225" xfId="556"/>
    <cellStyle name="Normal 225 2" xfId="557"/>
    <cellStyle name="Normal 226" xfId="558"/>
    <cellStyle name="Normal 226 2" xfId="559"/>
    <cellStyle name="Normal 227" xfId="560"/>
    <cellStyle name="Normal 227 2" xfId="561"/>
    <cellStyle name="Normal 228" xfId="562"/>
    <cellStyle name="Normal 228 2" xfId="563"/>
    <cellStyle name="Normal 229" xfId="564"/>
    <cellStyle name="Normal 229 2" xfId="565"/>
    <cellStyle name="Normal 23" xfId="566"/>
    <cellStyle name="Normal 23 2" xfId="567"/>
    <cellStyle name="Normal 23 2 2" xfId="568"/>
    <cellStyle name="Normal 23 2 2 2" xfId="569"/>
    <cellStyle name="Normal 23 2 3" xfId="570"/>
    <cellStyle name="Normal 23 3" xfId="571"/>
    <cellStyle name="Normal 23 3 2" xfId="572"/>
    <cellStyle name="Normal 23 4" xfId="573"/>
    <cellStyle name="Normal 230" xfId="574"/>
    <cellStyle name="Normal 230 2" xfId="575"/>
    <cellStyle name="Normal 231" xfId="576"/>
    <cellStyle name="Normal 231 2" xfId="577"/>
    <cellStyle name="Normal 232" xfId="578"/>
    <cellStyle name="Normal 232 2" xfId="579"/>
    <cellStyle name="Normal 233" xfId="580"/>
    <cellStyle name="Normal 233 2" xfId="581"/>
    <cellStyle name="Normal 234" xfId="582"/>
    <cellStyle name="Normal 234 2" xfId="583"/>
    <cellStyle name="Normal 235" xfId="584"/>
    <cellStyle name="Normal 235 2" xfId="585"/>
    <cellStyle name="Normal 236" xfId="586"/>
    <cellStyle name="Normal 236 2" xfId="587"/>
    <cellStyle name="Normal 237" xfId="588"/>
    <cellStyle name="Normal 237 2" xfId="589"/>
    <cellStyle name="Normal 238" xfId="590"/>
    <cellStyle name="Normal 238 2" xfId="591"/>
    <cellStyle name="Normal 239" xfId="592"/>
    <cellStyle name="Normal 239 2" xfId="593"/>
    <cellStyle name="Normal 24" xfId="594"/>
    <cellStyle name="Normal 24 2" xfId="595"/>
    <cellStyle name="Normal 24 2 2" xfId="596"/>
    <cellStyle name="Normal 24 2 2 2" xfId="597"/>
    <cellStyle name="Normal 24 2 3" xfId="598"/>
    <cellStyle name="Normal 24 3" xfId="599"/>
    <cellStyle name="Normal 24 3 2" xfId="600"/>
    <cellStyle name="Normal 24 4" xfId="601"/>
    <cellStyle name="Normal 240" xfId="602"/>
    <cellStyle name="Normal 240 2" xfId="603"/>
    <cellStyle name="Normal 241" xfId="604"/>
    <cellStyle name="Normal 241 2" xfId="605"/>
    <cellStyle name="Normal 242" xfId="606"/>
    <cellStyle name="Normal 242 2" xfId="607"/>
    <cellStyle name="Normal 243" xfId="608"/>
    <cellStyle name="Normal 243 2" xfId="609"/>
    <cellStyle name="Normal 244" xfId="610"/>
    <cellStyle name="Normal 244 2" xfId="611"/>
    <cellStyle name="Normal 245" xfId="612"/>
    <cellStyle name="Normal 245 2" xfId="613"/>
    <cellStyle name="Normal 246" xfId="614"/>
    <cellStyle name="Normal 246 2" xfId="615"/>
    <cellStyle name="Normal 247" xfId="616"/>
    <cellStyle name="Normal 247 2" xfId="617"/>
    <cellStyle name="Normal 248" xfId="618"/>
    <cellStyle name="Normal 248 2" xfId="619"/>
    <cellStyle name="Normal 249" xfId="620"/>
    <cellStyle name="Normal 249 2" xfId="621"/>
    <cellStyle name="Normal 25" xfId="622"/>
    <cellStyle name="Normal 25 2" xfId="623"/>
    <cellStyle name="Normal 25 2 2" xfId="624"/>
    <cellStyle name="Normal 25 2 2 2" xfId="625"/>
    <cellStyle name="Normal 25 2 3" xfId="626"/>
    <cellStyle name="Normal 25 3" xfId="627"/>
    <cellStyle name="Normal 25 3 2" xfId="628"/>
    <cellStyle name="Normal 25 4" xfId="629"/>
    <cellStyle name="Normal 250" xfId="630"/>
    <cellStyle name="Normal 250 2" xfId="631"/>
    <cellStyle name="Normal 251" xfId="632"/>
    <cellStyle name="Normal 251 2" xfId="633"/>
    <cellStyle name="Normal 252" xfId="634"/>
    <cellStyle name="Normal 252 2" xfId="635"/>
    <cellStyle name="Normal 253" xfId="636"/>
    <cellStyle name="Normal 253 2" xfId="637"/>
    <cellStyle name="Normal 254" xfId="638"/>
    <cellStyle name="Normal 254 2" xfId="639"/>
    <cellStyle name="Normal 255" xfId="640"/>
    <cellStyle name="Normal 255 2" xfId="641"/>
    <cellStyle name="Normal 256" xfId="642"/>
    <cellStyle name="Normal 256 2" xfId="643"/>
    <cellStyle name="Normal 256 3" xfId="644"/>
    <cellStyle name="Normal 257" xfId="645"/>
    <cellStyle name="Normal 257 2" xfId="646"/>
    <cellStyle name="Normal 258" xfId="647"/>
    <cellStyle name="Normal 258 2" xfId="648"/>
    <cellStyle name="Normal 258 3" xfId="649"/>
    <cellStyle name="Normal 259" xfId="650"/>
    <cellStyle name="Normal 259 2" xfId="651"/>
    <cellStyle name="Normal 26" xfId="652"/>
    <cellStyle name="Normal 26 2" xfId="653"/>
    <cellStyle name="Normal 26 2 2" xfId="654"/>
    <cellStyle name="Normal 26 2 2 2" xfId="655"/>
    <cellStyle name="Normal 26 2 3" xfId="656"/>
    <cellStyle name="Normal 26 3" xfId="657"/>
    <cellStyle name="Normal 26 3 2" xfId="658"/>
    <cellStyle name="Normal 26 4" xfId="659"/>
    <cellStyle name="Normal 260" xfId="660"/>
    <cellStyle name="Normal 260 2" xfId="661"/>
    <cellStyle name="Normal 261" xfId="662"/>
    <cellStyle name="Normal 261 2" xfId="663"/>
    <cellStyle name="Normal 262" xfId="664"/>
    <cellStyle name="Normal 262 2" xfId="665"/>
    <cellStyle name="Normal 263" xfId="666"/>
    <cellStyle name="Normal 263 2" xfId="667"/>
    <cellStyle name="Normal 264" xfId="668"/>
    <cellStyle name="Normal 264 2" xfId="669"/>
    <cellStyle name="Normal 265" xfId="670"/>
    <cellStyle name="Normal 265 2" xfId="671"/>
    <cellStyle name="Normal 266" xfId="672"/>
    <cellStyle name="Normal 266 2" xfId="673"/>
    <cellStyle name="Normal 267" xfId="674"/>
    <cellStyle name="Normal 267 2" xfId="675"/>
    <cellStyle name="Normal 268" xfId="676"/>
    <cellStyle name="Normal 268 2" xfId="677"/>
    <cellStyle name="Normal 269" xfId="678"/>
    <cellStyle name="Normal 269 2" xfId="679"/>
    <cellStyle name="Normal 27" xfId="680"/>
    <cellStyle name="Normal 27 2" xfId="681"/>
    <cellStyle name="Normal 27 2 2" xfId="682"/>
    <cellStyle name="Normal 27 2 2 2" xfId="683"/>
    <cellStyle name="Normal 27 2 3" xfId="684"/>
    <cellStyle name="Normal 27 3" xfId="685"/>
    <cellStyle name="Normal 27 3 2" xfId="686"/>
    <cellStyle name="Normal 27 4" xfId="687"/>
    <cellStyle name="Normal 270" xfId="688"/>
    <cellStyle name="Normal 270 2" xfId="689"/>
    <cellStyle name="Normal 271" xfId="690"/>
    <cellStyle name="Normal 271 2" xfId="691"/>
    <cellStyle name="Normal 272" xfId="692"/>
    <cellStyle name="Normal 272 2" xfId="693"/>
    <cellStyle name="Normal 273" xfId="694"/>
    <cellStyle name="Normal 273 2" xfId="695"/>
    <cellStyle name="Normal 274" xfId="696"/>
    <cellStyle name="Normal 274 2" xfId="697"/>
    <cellStyle name="Normal 275" xfId="698"/>
    <cellStyle name="Normal 275 2" xfId="699"/>
    <cellStyle name="Normal 276" xfId="700"/>
    <cellStyle name="Normal 28" xfId="701"/>
    <cellStyle name="Normal 28 2" xfId="702"/>
    <cellStyle name="Normal 28 2 2" xfId="703"/>
    <cellStyle name="Normal 28 2 2 2" xfId="704"/>
    <cellStyle name="Normal 28 2 3" xfId="705"/>
    <cellStyle name="Normal 28 3" xfId="706"/>
    <cellStyle name="Normal 28 3 2" xfId="707"/>
    <cellStyle name="Normal 28 4" xfId="708"/>
    <cellStyle name="Normal 29" xfId="709"/>
    <cellStyle name="Normal 29 2" xfId="710"/>
    <cellStyle name="Normal 29 2 2" xfId="711"/>
    <cellStyle name="Normal 29 2 2 2" xfId="712"/>
    <cellStyle name="Normal 29 2 3" xfId="713"/>
    <cellStyle name="Normal 29 3" xfId="714"/>
    <cellStyle name="Normal 29 3 2" xfId="715"/>
    <cellStyle name="Normal 29 4" xfId="716"/>
    <cellStyle name="Normal 3" xfId="717"/>
    <cellStyle name="Normal 3 2" xfId="718"/>
    <cellStyle name="Normal 3 2 2" xfId="719"/>
    <cellStyle name="Normal 3 2 2 2" xfId="720"/>
    <cellStyle name="Normal 3 2 3" xfId="721"/>
    <cellStyle name="Normal 3 3" xfId="722"/>
    <cellStyle name="Normal 3 3 2" xfId="723"/>
    <cellStyle name="Normal 3 4" xfId="724"/>
    <cellStyle name="Normal 30" xfId="725"/>
    <cellStyle name="Normal 30 2" xfId="726"/>
    <cellStyle name="Normal 30 2 2" xfId="727"/>
    <cellStyle name="Normal 30 2 2 2" xfId="728"/>
    <cellStyle name="Normal 30 2 3" xfId="729"/>
    <cellStyle name="Normal 30 3" xfId="730"/>
    <cellStyle name="Normal 30 3 2" xfId="731"/>
    <cellStyle name="Normal 30 4" xfId="732"/>
    <cellStyle name="Normal 31" xfId="733"/>
    <cellStyle name="Normal 31 2" xfId="734"/>
    <cellStyle name="Normal 31 2 2" xfId="735"/>
    <cellStyle name="Normal 31 2 2 2" xfId="736"/>
    <cellStyle name="Normal 31 2 3" xfId="737"/>
    <cellStyle name="Normal 31 3" xfId="738"/>
    <cellStyle name="Normal 31 3 2" xfId="739"/>
    <cellStyle name="Normal 31 4" xfId="740"/>
    <cellStyle name="Normal 32" xfId="741"/>
    <cellStyle name="Normal 32 2" xfId="742"/>
    <cellStyle name="Normal 32 2 2" xfId="743"/>
    <cellStyle name="Normal 32 2 2 2" xfId="744"/>
    <cellStyle name="Normal 32 2 3" xfId="745"/>
    <cellStyle name="Normal 32 3" xfId="746"/>
    <cellStyle name="Normal 32 3 2" xfId="747"/>
    <cellStyle name="Normal 32 4" xfId="748"/>
    <cellStyle name="Normal 33" xfId="749"/>
    <cellStyle name="Normal 33 2" xfId="750"/>
    <cellStyle name="Normal 33 2 2" xfId="751"/>
    <cellStyle name="Normal 33 2 2 2" xfId="752"/>
    <cellStyle name="Normal 33 2 3" xfId="753"/>
    <cellStyle name="Normal 33 3" xfId="754"/>
    <cellStyle name="Normal 33 3 2" xfId="755"/>
    <cellStyle name="Normal 33 4" xfId="756"/>
    <cellStyle name="Normal 34" xfId="757"/>
    <cellStyle name="Normal 34 2" xfId="758"/>
    <cellStyle name="Normal 34 2 2" xfId="759"/>
    <cellStyle name="Normal 34 2 2 2" xfId="760"/>
    <cellStyle name="Normal 34 2 3" xfId="761"/>
    <cellStyle name="Normal 34 3" xfId="762"/>
    <cellStyle name="Normal 34 3 2" xfId="763"/>
    <cellStyle name="Normal 34 4" xfId="764"/>
    <cellStyle name="Normal 35" xfId="765"/>
    <cellStyle name="Normal 35 2" xfId="766"/>
    <cellStyle name="Normal 35 2 2" xfId="767"/>
    <cellStyle name="Normal 35 3" xfId="768"/>
    <cellStyle name="Normal 36" xfId="769"/>
    <cellStyle name="Normal 36 2" xfId="770"/>
    <cellStyle name="Normal 37" xfId="771"/>
    <cellStyle name="Normal 37 2" xfId="772"/>
    <cellStyle name="Normal 37 2 2" xfId="773"/>
    <cellStyle name="Normal 37 3" xfId="774"/>
    <cellStyle name="Normal 38" xfId="775"/>
    <cellStyle name="Normal 38 2" xfId="776"/>
    <cellStyle name="Normal 38 2 2" xfId="777"/>
    <cellStyle name="Normal 38 3" xfId="778"/>
    <cellStyle name="Normal 39" xfId="779"/>
    <cellStyle name="Normal 39 2" xfId="780"/>
    <cellStyle name="Normal 39 2 2" xfId="781"/>
    <cellStyle name="Normal 39 3" xfId="782"/>
    <cellStyle name="Normal 4" xfId="783"/>
    <cellStyle name="Normal 4 2" xfId="784"/>
    <cellStyle name="Normal 4 2 2" xfId="785"/>
    <cellStyle name="Normal 4 2 2 2" xfId="786"/>
    <cellStyle name="Normal 4 2 3" xfId="787"/>
    <cellStyle name="Normal 4 3" xfId="788"/>
    <cellStyle name="Normal 4 3 2" xfId="789"/>
    <cellStyle name="Normal 4 4" xfId="790"/>
    <cellStyle name="Normal 40" xfId="791"/>
    <cellStyle name="Normal 40 2" xfId="792"/>
    <cellStyle name="Normal 40 2 2" xfId="793"/>
    <cellStyle name="Normal 40 3" xfId="794"/>
    <cellStyle name="Normal 41" xfId="795"/>
    <cellStyle name="Normal 41 2" xfId="796"/>
    <cellStyle name="Normal 41 2 2" xfId="797"/>
    <cellStyle name="Normal 41 3" xfId="798"/>
    <cellStyle name="Normal 42" xfId="799"/>
    <cellStyle name="Normal 42 2" xfId="800"/>
    <cellStyle name="Normal 42 2 2" xfId="801"/>
    <cellStyle name="Normal 42 3" xfId="802"/>
    <cellStyle name="Normal 43" xfId="803"/>
    <cellStyle name="Normal 43 2" xfId="804"/>
    <cellStyle name="Normal 43 2 2" xfId="805"/>
    <cellStyle name="Normal 43 3" xfId="806"/>
    <cellStyle name="Normal 44" xfId="807"/>
    <cellStyle name="Normal 44 2" xfId="808"/>
    <cellStyle name="Normal 44 2 2" xfId="809"/>
    <cellStyle name="Normal 44 3" xfId="810"/>
    <cellStyle name="Normal 45" xfId="811"/>
    <cellStyle name="Normal 45 2" xfId="812"/>
    <cellStyle name="Normal 45 2 2" xfId="813"/>
    <cellStyle name="Normal 45 3" xfId="814"/>
    <cellStyle name="Normal 46" xfId="815"/>
    <cellStyle name="Normal 46 2" xfId="816"/>
    <cellStyle name="Normal 46 2 2" xfId="817"/>
    <cellStyle name="Normal 46 3" xfId="818"/>
    <cellStyle name="Normal 47" xfId="819"/>
    <cellStyle name="Normal 47 2" xfId="820"/>
    <cellStyle name="Normal 47 2 2" xfId="821"/>
    <cellStyle name="Normal 47 3" xfId="822"/>
    <cellStyle name="Normal 48" xfId="823"/>
    <cellStyle name="Normal 48 2" xfId="824"/>
    <cellStyle name="Normal 48 2 2" xfId="825"/>
    <cellStyle name="Normal 48 3" xfId="826"/>
    <cellStyle name="Normal 49" xfId="827"/>
    <cellStyle name="Normal 49 2" xfId="828"/>
    <cellStyle name="Normal 49 2 2" xfId="829"/>
    <cellStyle name="Normal 49 3" xfId="830"/>
    <cellStyle name="Normal 5" xfId="831"/>
    <cellStyle name="Normal 5 2" xfId="832"/>
    <cellStyle name="Normal 5 2 2" xfId="833"/>
    <cellStyle name="Normal 5 2 2 2" xfId="834"/>
    <cellStyle name="Normal 5 2 3" xfId="835"/>
    <cellStyle name="Normal 5 3" xfId="836"/>
    <cellStyle name="Normal 5 3 2" xfId="837"/>
    <cellStyle name="Normal 5 4" xfId="838"/>
    <cellStyle name="Normal 50" xfId="839"/>
    <cellStyle name="Normal 50 2" xfId="840"/>
    <cellStyle name="Normal 50 2 2" xfId="841"/>
    <cellStyle name="Normal 50 3" xfId="842"/>
    <cellStyle name="Normal 51" xfId="843"/>
    <cellStyle name="Normal 51 2" xfId="844"/>
    <cellStyle name="Normal 51 2 2" xfId="845"/>
    <cellStyle name="Normal 51 3" xfId="846"/>
    <cellStyle name="Normal 52" xfId="847"/>
    <cellStyle name="Normal 52 2" xfId="848"/>
    <cellStyle name="Normal 52 2 2" xfId="849"/>
    <cellStyle name="Normal 52 3" xfId="850"/>
    <cellStyle name="Normal 53" xfId="851"/>
    <cellStyle name="Normal 53 2" xfId="852"/>
    <cellStyle name="Normal 53 2 2" xfId="853"/>
    <cellStyle name="Normal 53 3" xfId="854"/>
    <cellStyle name="Normal 54" xfId="855"/>
    <cellStyle name="Normal 54 2" xfId="856"/>
    <cellStyle name="Normal 54 2 2" xfId="857"/>
    <cellStyle name="Normal 54 3" xfId="858"/>
    <cellStyle name="Normal 55" xfId="859"/>
    <cellStyle name="Normal 55 2" xfId="860"/>
    <cellStyle name="Normal 55 2 2" xfId="861"/>
    <cellStyle name="Normal 55 3" xfId="862"/>
    <cellStyle name="Normal 56" xfId="863"/>
    <cellStyle name="Normal 56 2" xfId="864"/>
    <cellStyle name="Normal 56 2 2" xfId="865"/>
    <cellStyle name="Normal 56 3" xfId="866"/>
    <cellStyle name="Normal 57" xfId="867"/>
    <cellStyle name="Normal 57 2" xfId="868"/>
    <cellStyle name="Normal 57 2 2" xfId="869"/>
    <cellStyle name="Normal 57 3" xfId="870"/>
    <cellStyle name="Normal 58" xfId="871"/>
    <cellStyle name="Normal 58 2" xfId="872"/>
    <cellStyle name="Normal 58 2 2" xfId="873"/>
    <cellStyle name="Normal 58 3" xfId="874"/>
    <cellStyle name="Normal 59" xfId="875"/>
    <cellStyle name="Normal 59 2" xfId="876"/>
    <cellStyle name="Normal 59 2 2" xfId="877"/>
    <cellStyle name="Normal 59 2 3" xfId="878"/>
    <cellStyle name="Normal 59 2 4" xfId="879"/>
    <cellStyle name="Normal 59 2 5" xfId="880"/>
    <cellStyle name="Normal 59 3" xfId="881"/>
    <cellStyle name="Normal 6" xfId="882"/>
    <cellStyle name="Normal 6 2" xfId="883"/>
    <cellStyle name="Normal 6 2 2" xfId="884"/>
    <cellStyle name="Normal 6 2 2 2" xfId="885"/>
    <cellStyle name="Normal 6 2 3" xfId="886"/>
    <cellStyle name="Normal 6 3" xfId="887"/>
    <cellStyle name="Normal 6 3 2" xfId="888"/>
    <cellStyle name="Normal 6 4" xfId="889"/>
    <cellStyle name="Normal 60" xfId="890"/>
    <cellStyle name="Normal 60 2" xfId="891"/>
    <cellStyle name="Normal 60 2 2" xfId="892"/>
    <cellStyle name="Normal 60 3" xfId="893"/>
    <cellStyle name="Normal 61" xfId="894"/>
    <cellStyle name="Normal 61 2" xfId="895"/>
    <cellStyle name="Normal 61 2 2" xfId="896"/>
    <cellStyle name="Normal 61 3" xfId="897"/>
    <cellStyle name="Normal 62" xfId="898"/>
    <cellStyle name="Normal 62 2" xfId="899"/>
    <cellStyle name="Normal 62 2 2" xfId="900"/>
    <cellStyle name="Normal 62 3" xfId="901"/>
    <cellStyle name="Normal 63" xfId="902"/>
    <cellStyle name="Normal 63 2" xfId="903"/>
    <cellStyle name="Normal 63 2 2" xfId="904"/>
    <cellStyle name="Normal 63 3" xfId="905"/>
    <cellStyle name="Normal 64" xfId="906"/>
    <cellStyle name="Normal 64 2" xfId="907"/>
    <cellStyle name="Normal 64 2 2" xfId="908"/>
    <cellStyle name="Normal 64 3" xfId="909"/>
    <cellStyle name="Normal 65" xfId="910"/>
    <cellStyle name="Normal 65 2" xfId="911"/>
    <cellStyle name="Normal 65 2 2" xfId="912"/>
    <cellStyle name="Normal 65 3" xfId="913"/>
    <cellStyle name="Normal 66" xfId="914"/>
    <cellStyle name="Normal 66 2" xfId="915"/>
    <cellStyle name="Normal 66 2 2" xfId="916"/>
    <cellStyle name="Normal 66 3" xfId="917"/>
    <cellStyle name="Normal 67" xfId="918"/>
    <cellStyle name="Normal 67 2" xfId="919"/>
    <cellStyle name="Normal 67 2 2" xfId="920"/>
    <cellStyle name="Normal 67 3" xfId="921"/>
    <cellStyle name="Normal 68" xfId="922"/>
    <cellStyle name="Normal 68 2" xfId="923"/>
    <cellStyle name="Normal 68 2 2" xfId="924"/>
    <cellStyle name="Normal 68 3" xfId="925"/>
    <cellStyle name="Normal 69" xfId="926"/>
    <cellStyle name="Normal 69 2" xfId="927"/>
    <cellStyle name="Normal 69 2 2" xfId="928"/>
    <cellStyle name="Normal 69 3" xfId="929"/>
    <cellStyle name="Normal 7" xfId="930"/>
    <cellStyle name="Normal 7 2" xfId="931"/>
    <cellStyle name="Normal 7 2 2" xfId="932"/>
    <cellStyle name="Normal 7 2 2 2" xfId="933"/>
    <cellStyle name="Normal 7 2 3" xfId="934"/>
    <cellStyle name="Normal 7 3" xfId="935"/>
    <cellStyle name="Normal 7 3 2" xfId="936"/>
    <cellStyle name="Normal 7 4" xfId="937"/>
    <cellStyle name="Normal 70" xfId="938"/>
    <cellStyle name="Normal 70 2" xfId="939"/>
    <cellStyle name="Normal 70 2 2" xfId="940"/>
    <cellStyle name="Normal 70 3" xfId="941"/>
    <cellStyle name="Normal 71" xfId="942"/>
    <cellStyle name="Normal 71 2" xfId="943"/>
    <cellStyle name="Normal 71 2 2" xfId="944"/>
    <cellStyle name="Normal 71 3" xfId="945"/>
    <cellStyle name="Normal 72" xfId="946"/>
    <cellStyle name="Normal 72 2" xfId="947"/>
    <cellStyle name="Normal 72 2 2" xfId="948"/>
    <cellStyle name="Normal 72 3" xfId="949"/>
    <cellStyle name="Normal 73" xfId="950"/>
    <cellStyle name="Normal 73 2" xfId="951"/>
    <cellStyle name="Normal 73 2 2" xfId="952"/>
    <cellStyle name="Normal 73 3" xfId="953"/>
    <cellStyle name="Normal 74" xfId="954"/>
    <cellStyle name="Normal 74 2" xfId="955"/>
    <cellStyle name="Normal 75" xfId="956"/>
    <cellStyle name="Normal 75 2" xfId="957"/>
    <cellStyle name="Normal 76" xfId="958"/>
    <cellStyle name="Normal 76 2" xfId="959"/>
    <cellStyle name="Normal 77" xfId="960"/>
    <cellStyle name="Normal 77 2" xfId="961"/>
    <cellStyle name="Normal 78" xfId="962"/>
    <cellStyle name="Normal 78 2" xfId="963"/>
    <cellStyle name="Normal 79" xfId="964"/>
    <cellStyle name="Normal 79 2" xfId="965"/>
    <cellStyle name="Normal 8" xfId="966"/>
    <cellStyle name="Normal 8 2" xfId="967"/>
    <cellStyle name="Normal 8 2 2" xfId="968"/>
    <cellStyle name="Normal 8 2 2 2" xfId="969"/>
    <cellStyle name="Normal 8 2 3" xfId="970"/>
    <cellStyle name="Normal 8 3" xfId="971"/>
    <cellStyle name="Normal 8 3 2" xfId="972"/>
    <cellStyle name="Normal 8 4" xfId="973"/>
    <cellStyle name="Normal 80" xfId="974"/>
    <cellStyle name="Normal 80 2" xfId="975"/>
    <cellStyle name="Normal 81" xfId="976"/>
    <cellStyle name="Normal 81 2" xfId="977"/>
    <cellStyle name="Normal 82" xfId="978"/>
    <cellStyle name="Normal 82 2" xfId="979"/>
    <cellStyle name="Normal 83" xfId="980"/>
    <cellStyle name="Normal 83 2" xfId="981"/>
    <cellStyle name="Normal 84" xfId="982"/>
    <cellStyle name="Normal 84 2" xfId="983"/>
    <cellStyle name="Normal 85" xfId="984"/>
    <cellStyle name="Normal 85 2" xfId="985"/>
    <cellStyle name="Normal 86" xfId="986"/>
    <cellStyle name="Normal 86 2" xfId="987"/>
    <cellStyle name="Normal 87" xfId="988"/>
    <cellStyle name="Normal 87 2" xfId="989"/>
    <cellStyle name="Normal 88" xfId="990"/>
    <cellStyle name="Normal 88 2" xfId="991"/>
    <cellStyle name="Normal 89" xfId="992"/>
    <cellStyle name="Normal 89 2" xfId="993"/>
    <cellStyle name="Normal 89 2 2" xfId="994"/>
    <cellStyle name="Normal 89 2 3" xfId="995"/>
    <cellStyle name="Normal 89 3" xfId="996"/>
    <cellStyle name="Normal 9" xfId="997"/>
    <cellStyle name="Normal 9 2" xfId="998"/>
    <cellStyle name="Normal 9 2 2" xfId="999"/>
    <cellStyle name="Normal 9 2 2 2" xfId="1000"/>
    <cellStyle name="Normal 9 2 3" xfId="1001"/>
    <cellStyle name="Normal 9 3" xfId="1002"/>
    <cellStyle name="Normal 9 3 2" xfId="1003"/>
    <cellStyle name="Normal 9 4" xfId="1004"/>
    <cellStyle name="Normal 90" xfId="1005"/>
    <cellStyle name="Normal 90 2" xfId="1006"/>
    <cellStyle name="Normal 91" xfId="1007"/>
    <cellStyle name="Normal 91 2" xfId="1008"/>
    <cellStyle name="Normal 92" xfId="1009"/>
    <cellStyle name="Normal 92 2" xfId="1010"/>
    <cellStyle name="Normal 93" xfId="1011"/>
    <cellStyle name="Normal 93 2" xfId="1012"/>
    <cellStyle name="Normal 94" xfId="1013"/>
    <cellStyle name="Normal 94 2" xfId="1014"/>
    <cellStyle name="Normal 95" xfId="1015"/>
    <cellStyle name="Normal 95 2" xfId="1016"/>
    <cellStyle name="Normal 96" xfId="1017"/>
    <cellStyle name="Normal 96 2" xfId="1018"/>
    <cellStyle name="Normal 97" xfId="1019"/>
    <cellStyle name="Normal 97 2" xfId="1020"/>
    <cellStyle name="Normal 98" xfId="1021"/>
    <cellStyle name="Normal 98 2" xfId="1022"/>
    <cellStyle name="Normal 99" xfId="1023"/>
    <cellStyle name="Normal 99 2" xfId="1024"/>
    <cellStyle name="Normal 99 2 2" xfId="1025"/>
    <cellStyle name="Normal 99 2 3" xfId="1026"/>
    <cellStyle name="Normal 99 3" xfId="1027"/>
    <cellStyle name="Notas 2" xfId="1029"/>
    <cellStyle name="Notas 2 2" xfId="1030"/>
    <cellStyle name="Notas 2 3" xfId="1031"/>
    <cellStyle name="Notas 3" xfId="1032"/>
    <cellStyle name="Notas 4" xfId="1033"/>
    <cellStyle name="Notas 5" xfId="1028"/>
    <cellStyle name="Porcentual 2" xfId="1035"/>
    <cellStyle name="Porcentual 3" xfId="1034"/>
    <cellStyle name="Salida 2" xfId="1037"/>
    <cellStyle name="Salida 3" xfId="1038"/>
    <cellStyle name="Salida 4" xfId="1036"/>
    <cellStyle name="Texto de advertencia 2" xfId="1040"/>
    <cellStyle name="Texto de advertencia 3" xfId="1041"/>
    <cellStyle name="Texto de advertencia 4" xfId="1039"/>
    <cellStyle name="Texto explicativo 2" xfId="1043"/>
    <cellStyle name="Texto explicativo 3" xfId="1044"/>
    <cellStyle name="Texto explicativo 4" xfId="1042"/>
    <cellStyle name="Título 1 2" xfId="1047"/>
    <cellStyle name="Título 1 3" xfId="1048"/>
    <cellStyle name="Título 1 4" xfId="1046"/>
    <cellStyle name="Título 2 2" xfId="1050"/>
    <cellStyle name="Título 2 3" xfId="1051"/>
    <cellStyle name="Título 2 4" xfId="1049"/>
    <cellStyle name="Título 3 2" xfId="1053"/>
    <cellStyle name="Título 3 3" xfId="1054"/>
    <cellStyle name="Título 3 4" xfId="1052"/>
    <cellStyle name="Título 4" xfId="1055"/>
    <cellStyle name="Título 5" xfId="1056"/>
    <cellStyle name="Título 6" xfId="1045"/>
    <cellStyle name="Total 2" xfId="1058"/>
    <cellStyle name="Total 3" xfId="1059"/>
    <cellStyle name="Total 4" xfId="10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2048387</xdr:colOff>
      <xdr:row>87</xdr:row>
      <xdr:rowOff>161249</xdr:rowOff>
    </xdr:from>
    <xdr:to>
      <xdr:col>4</xdr:col>
      <xdr:colOff>948791</xdr:colOff>
      <xdr:row>92</xdr:row>
      <xdr:rowOff>122940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1E3D810C-11E6-42FD-BBEA-CBAC1798F948}"/>
            </a:ext>
          </a:extLst>
        </xdr:cNvPr>
        <xdr:cNvSpPr txBox="1"/>
      </xdr:nvSpPr>
      <xdr:spPr>
        <a:xfrm>
          <a:off x="2924687" y="12877124"/>
          <a:ext cx="2738979" cy="914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/>
            <a:t>____________________________________</a:t>
          </a:r>
        </a:p>
        <a:p>
          <a:pPr algn="ctr">
            <a:lnSpc>
              <a:spcPts val="1000"/>
            </a:lnSpc>
          </a:pPr>
          <a:r>
            <a:rPr lang="es-MX" sz="1000" b="1">
              <a:solidFill>
                <a:schemeClr val="dk1"/>
              </a:solidFill>
              <a:effectLst/>
              <a:latin typeface="Gotham" panose="02000604040000020004" pitchFamily="2" charset="0"/>
              <a:ea typeface="+mn-ea"/>
              <a:cs typeface="+mn-cs"/>
            </a:rPr>
            <a:t> L.</a:t>
          </a:r>
          <a:r>
            <a:rPr lang="es-MX" sz="1000" b="1" baseline="0">
              <a:solidFill>
                <a:schemeClr val="dk1"/>
              </a:solidFill>
              <a:effectLst/>
              <a:latin typeface="Gotham" panose="02000604040000020004" pitchFamily="2" charset="0"/>
              <a:ea typeface="+mn-ea"/>
              <a:cs typeface="+mn-cs"/>
            </a:rPr>
            <a:t> en D. Leonardo Contreras Gómez            </a:t>
          </a:r>
          <a:r>
            <a:rPr lang="es-MX" sz="1000" b="0" baseline="0">
              <a:latin typeface="Gotham" panose="02000604040000020004" pitchFamily="2" charset="0"/>
            </a:rPr>
            <a:t>Director de Administración y Finanzas</a:t>
          </a:r>
          <a:endParaRPr lang="es-MX" sz="1000" b="0">
            <a:latin typeface="Gotham" panose="02000604040000020004" pitchFamily="2" charset="0"/>
          </a:endParaRPr>
        </a:p>
      </xdr:txBody>
    </xdr:sp>
    <xdr:clientData/>
  </xdr:twoCellAnchor>
  <xdr:twoCellAnchor>
    <xdr:from>
      <xdr:col>2</xdr:col>
      <xdr:colOff>92177</xdr:colOff>
      <xdr:row>87</xdr:row>
      <xdr:rowOff>120908</xdr:rowOff>
    </xdr:from>
    <xdr:to>
      <xdr:col>3</xdr:col>
      <xdr:colOff>1846347</xdr:colOff>
      <xdr:row>91</xdr:row>
      <xdr:rowOff>100420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1D834C4-47BD-4F97-AF15-B56874A8C3BB}"/>
            </a:ext>
          </a:extLst>
        </xdr:cNvPr>
        <xdr:cNvSpPr txBox="1"/>
      </xdr:nvSpPr>
      <xdr:spPr>
        <a:xfrm>
          <a:off x="320777" y="12836783"/>
          <a:ext cx="2401870" cy="741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</a:t>
          </a:r>
        </a:p>
        <a:p>
          <a:pPr algn="ctr"/>
          <a:r>
            <a:rPr lang="es-MX" sz="1000" b="1">
              <a:solidFill>
                <a:schemeClr val="dk1"/>
              </a:solidFill>
              <a:latin typeface="Gotham" panose="02000604040000020004" pitchFamily="2" charset="0"/>
              <a:ea typeface="+mn-ea"/>
              <a:cs typeface="+mn-cs"/>
            </a:rPr>
            <a:t>M.A.P.  Antonio</a:t>
          </a:r>
          <a:r>
            <a:rPr lang="es-MX" sz="1000" b="1" baseline="0">
              <a:solidFill>
                <a:schemeClr val="dk1"/>
              </a:solidFill>
              <a:latin typeface="Gotham" panose="02000604040000020004" pitchFamily="2" charset="0"/>
              <a:ea typeface="+mn-ea"/>
              <a:cs typeface="+mn-cs"/>
            </a:rPr>
            <a:t> Hernández Tenorio </a:t>
          </a:r>
        </a:p>
        <a:p>
          <a:pPr algn="ctr"/>
          <a:r>
            <a:rPr lang="es-MX" sz="1000" baseline="0">
              <a:solidFill>
                <a:schemeClr val="dk1"/>
              </a:solidFill>
              <a:latin typeface="Gotham" panose="02000604040000020004" pitchFamily="2" charset="0"/>
              <a:ea typeface="+mn-ea"/>
              <a:cs typeface="+mn-cs"/>
            </a:rPr>
            <a:t>Subd</a:t>
          </a:r>
          <a:r>
            <a:rPr lang="es-MX" sz="1000">
              <a:latin typeface="Gotham" panose="02000604040000020004" pitchFamily="2" charset="0"/>
            </a:rPr>
            <a:t>irector  de Finanzas</a:t>
          </a:r>
        </a:p>
        <a:p>
          <a:pPr algn="ctr"/>
          <a:endParaRPr lang="es-MX" sz="1100"/>
        </a:p>
      </xdr:txBody>
    </xdr:sp>
    <xdr:clientData/>
  </xdr:twoCellAnchor>
  <xdr:twoCellAnchor>
    <xdr:from>
      <xdr:col>4</xdr:col>
      <xdr:colOff>993469</xdr:colOff>
      <xdr:row>87</xdr:row>
      <xdr:rowOff>153628</xdr:rowOff>
    </xdr:from>
    <xdr:to>
      <xdr:col>5</xdr:col>
      <xdr:colOff>1911569</xdr:colOff>
      <xdr:row>94</xdr:row>
      <xdr:rowOff>102419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3B379BA4-B97A-4960-8ADA-72600B56AEB4}"/>
            </a:ext>
          </a:extLst>
        </xdr:cNvPr>
        <xdr:cNvSpPr txBox="1"/>
      </xdr:nvSpPr>
      <xdr:spPr>
        <a:xfrm>
          <a:off x="5704759" y="13037983"/>
          <a:ext cx="2782133" cy="1095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latin typeface="Gotham Book" panose="02000603040000020004" pitchFamily="2" charset="0"/>
              <a:ea typeface="+mn-ea"/>
              <a:cs typeface="+mn-cs"/>
            </a:rPr>
            <a:t>_____________________________</a:t>
          </a: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Gotham" panose="02000604040000020004" pitchFamily="2" charset="0"/>
              <a:ea typeface="+mn-ea"/>
              <a:cs typeface="+mn-cs"/>
            </a:rPr>
            <a:t>L.</a:t>
          </a:r>
          <a:r>
            <a:rPr lang="es-MX" sz="1000" b="1" baseline="0">
              <a:solidFill>
                <a:schemeClr val="dk1"/>
              </a:solidFill>
              <a:effectLst/>
              <a:latin typeface="Gotham" panose="02000604040000020004" pitchFamily="2" charset="0"/>
              <a:ea typeface="+mn-ea"/>
              <a:cs typeface="+mn-cs"/>
            </a:rPr>
            <a:t> en D. Leonardo Contreras Gómez</a:t>
          </a:r>
          <a:endParaRPr lang="es-MX" sz="1000">
            <a:effectLst/>
            <a:latin typeface="Gotham" panose="02000604040000020004" pitchFamily="2" charset="0"/>
          </a:endParaRPr>
        </a:p>
        <a:p>
          <a:pPr algn="ctr" eaLnBrk="1" fontAlgn="auto" latinLnBrk="0" hangingPunct="1"/>
          <a:r>
            <a:rPr lang="es-MX" sz="1000" b="0" i="0" baseline="0">
              <a:solidFill>
                <a:schemeClr val="dk1"/>
              </a:solidFill>
              <a:effectLst/>
              <a:latin typeface="Gotham" panose="02000604040000020004" pitchFamily="2" charset="0"/>
              <a:ea typeface="+mn-ea"/>
              <a:cs typeface="+mn-cs"/>
            </a:rPr>
            <a:t> Encargado de Despacho de Dirección General del IFREM, de acuerdo al oficio número 233A00000000000/151/2024 de la Consejería Jurídica</a:t>
          </a:r>
          <a:endParaRPr lang="es-MX" sz="1000">
            <a:effectLst/>
            <a:latin typeface="Gotham" panose="0200060404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96"/>
  <sheetViews>
    <sheetView showGridLines="0" tabSelected="1" zoomScale="115" zoomScaleNormal="115" zoomScaleSheetLayoutView="93" workbookViewId="0">
      <selection activeCell="H12" sqref="H12"/>
    </sheetView>
  </sheetViews>
  <sheetFormatPr baseColWidth="10" defaultRowHeight="12.75"/>
  <cols>
    <col min="1" max="2" width="1.7109375" style="2" customWidth="1"/>
    <col min="3" max="3" width="9.7109375" style="2" customWidth="1"/>
    <col min="4" max="4" width="57.5703125" style="2" customWidth="1"/>
    <col min="5" max="5" width="28" style="2" customWidth="1"/>
    <col min="6" max="6" width="28.7109375" style="2" customWidth="1"/>
    <col min="7" max="7" width="9.140625" style="1" bestFit="1" customWidth="1"/>
    <col min="8" max="8" width="17" style="1" bestFit="1" customWidth="1"/>
    <col min="9" max="9" width="24.5703125" style="1" customWidth="1"/>
    <col min="10" max="253" width="11.42578125" style="2"/>
    <col min="254" max="255" width="1.7109375" style="2" customWidth="1"/>
    <col min="256" max="256" width="9.7109375" style="2" customWidth="1"/>
    <col min="257" max="257" width="57.5703125" style="2" customWidth="1"/>
    <col min="258" max="258" width="28" style="2" customWidth="1"/>
    <col min="259" max="259" width="28.7109375" style="2" customWidth="1"/>
    <col min="260" max="260" width="26.5703125" style="2" bestFit="1" customWidth="1"/>
    <col min="261" max="261" width="16.28515625" style="2" customWidth="1"/>
    <col min="262" max="262" width="11.42578125" style="2"/>
    <col min="263" max="263" width="14.28515625" style="2" bestFit="1" customWidth="1"/>
    <col min="264" max="264" width="12.140625" style="2" bestFit="1" customWidth="1"/>
    <col min="265" max="265" width="14.28515625" style="2" bestFit="1" customWidth="1"/>
    <col min="266" max="509" width="11.42578125" style="2"/>
    <col min="510" max="511" width="1.7109375" style="2" customWidth="1"/>
    <col min="512" max="512" width="9.7109375" style="2" customWidth="1"/>
    <col min="513" max="513" width="57.5703125" style="2" customWidth="1"/>
    <col min="514" max="514" width="28" style="2" customWidth="1"/>
    <col min="515" max="515" width="28.7109375" style="2" customWidth="1"/>
    <col min="516" max="516" width="26.5703125" style="2" bestFit="1" customWidth="1"/>
    <col min="517" max="517" width="16.28515625" style="2" customWidth="1"/>
    <col min="518" max="518" width="11.42578125" style="2"/>
    <col min="519" max="519" width="14.28515625" style="2" bestFit="1" customWidth="1"/>
    <col min="520" max="520" width="12.140625" style="2" bestFit="1" customWidth="1"/>
    <col min="521" max="521" width="14.28515625" style="2" bestFit="1" customWidth="1"/>
    <col min="522" max="765" width="11.42578125" style="2"/>
    <col min="766" max="767" width="1.7109375" style="2" customWidth="1"/>
    <col min="768" max="768" width="9.7109375" style="2" customWidth="1"/>
    <col min="769" max="769" width="57.5703125" style="2" customWidth="1"/>
    <col min="770" max="770" width="28" style="2" customWidth="1"/>
    <col min="771" max="771" width="28.7109375" style="2" customWidth="1"/>
    <col min="772" max="772" width="26.5703125" style="2" bestFit="1" customWidth="1"/>
    <col min="773" max="773" width="16.28515625" style="2" customWidth="1"/>
    <col min="774" max="774" width="11.42578125" style="2"/>
    <col min="775" max="775" width="14.28515625" style="2" bestFit="1" customWidth="1"/>
    <col min="776" max="776" width="12.140625" style="2" bestFit="1" customWidth="1"/>
    <col min="777" max="777" width="14.28515625" style="2" bestFit="1" customWidth="1"/>
    <col min="778" max="1021" width="11.42578125" style="2"/>
    <col min="1022" max="1023" width="1.7109375" style="2" customWidth="1"/>
    <col min="1024" max="1024" width="9.7109375" style="2" customWidth="1"/>
    <col min="1025" max="1025" width="57.5703125" style="2" customWidth="1"/>
    <col min="1026" max="1026" width="28" style="2" customWidth="1"/>
    <col min="1027" max="1027" width="28.7109375" style="2" customWidth="1"/>
    <col min="1028" max="1028" width="26.5703125" style="2" bestFit="1" customWidth="1"/>
    <col min="1029" max="1029" width="16.28515625" style="2" customWidth="1"/>
    <col min="1030" max="1030" width="11.42578125" style="2"/>
    <col min="1031" max="1031" width="14.28515625" style="2" bestFit="1" customWidth="1"/>
    <col min="1032" max="1032" width="12.140625" style="2" bestFit="1" customWidth="1"/>
    <col min="1033" max="1033" width="14.28515625" style="2" bestFit="1" customWidth="1"/>
    <col min="1034" max="1277" width="11.42578125" style="2"/>
    <col min="1278" max="1279" width="1.7109375" style="2" customWidth="1"/>
    <col min="1280" max="1280" width="9.7109375" style="2" customWidth="1"/>
    <col min="1281" max="1281" width="57.5703125" style="2" customWidth="1"/>
    <col min="1282" max="1282" width="28" style="2" customWidth="1"/>
    <col min="1283" max="1283" width="28.7109375" style="2" customWidth="1"/>
    <col min="1284" max="1284" width="26.5703125" style="2" bestFit="1" customWidth="1"/>
    <col min="1285" max="1285" width="16.28515625" style="2" customWidth="1"/>
    <col min="1286" max="1286" width="11.42578125" style="2"/>
    <col min="1287" max="1287" width="14.28515625" style="2" bestFit="1" customWidth="1"/>
    <col min="1288" max="1288" width="12.140625" style="2" bestFit="1" customWidth="1"/>
    <col min="1289" max="1289" width="14.28515625" style="2" bestFit="1" customWidth="1"/>
    <col min="1290" max="1533" width="11.42578125" style="2"/>
    <col min="1534" max="1535" width="1.7109375" style="2" customWidth="1"/>
    <col min="1536" max="1536" width="9.7109375" style="2" customWidth="1"/>
    <col min="1537" max="1537" width="57.5703125" style="2" customWidth="1"/>
    <col min="1538" max="1538" width="28" style="2" customWidth="1"/>
    <col min="1539" max="1539" width="28.7109375" style="2" customWidth="1"/>
    <col min="1540" max="1540" width="26.5703125" style="2" bestFit="1" customWidth="1"/>
    <col min="1541" max="1541" width="16.28515625" style="2" customWidth="1"/>
    <col min="1542" max="1542" width="11.42578125" style="2"/>
    <col min="1543" max="1543" width="14.28515625" style="2" bestFit="1" customWidth="1"/>
    <col min="1544" max="1544" width="12.140625" style="2" bestFit="1" customWidth="1"/>
    <col min="1545" max="1545" width="14.28515625" style="2" bestFit="1" customWidth="1"/>
    <col min="1546" max="1789" width="11.42578125" style="2"/>
    <col min="1790" max="1791" width="1.7109375" style="2" customWidth="1"/>
    <col min="1792" max="1792" width="9.7109375" style="2" customWidth="1"/>
    <col min="1793" max="1793" width="57.5703125" style="2" customWidth="1"/>
    <col min="1794" max="1794" width="28" style="2" customWidth="1"/>
    <col min="1795" max="1795" width="28.7109375" style="2" customWidth="1"/>
    <col min="1796" max="1796" width="26.5703125" style="2" bestFit="1" customWidth="1"/>
    <col min="1797" max="1797" width="16.28515625" style="2" customWidth="1"/>
    <col min="1798" max="1798" width="11.42578125" style="2"/>
    <col min="1799" max="1799" width="14.28515625" style="2" bestFit="1" customWidth="1"/>
    <col min="1800" max="1800" width="12.140625" style="2" bestFit="1" customWidth="1"/>
    <col min="1801" max="1801" width="14.28515625" style="2" bestFit="1" customWidth="1"/>
    <col min="1802" max="2045" width="11.42578125" style="2"/>
    <col min="2046" max="2047" width="1.7109375" style="2" customWidth="1"/>
    <col min="2048" max="2048" width="9.7109375" style="2" customWidth="1"/>
    <col min="2049" max="2049" width="57.5703125" style="2" customWidth="1"/>
    <col min="2050" max="2050" width="28" style="2" customWidth="1"/>
    <col min="2051" max="2051" width="28.7109375" style="2" customWidth="1"/>
    <col min="2052" max="2052" width="26.5703125" style="2" bestFit="1" customWidth="1"/>
    <col min="2053" max="2053" width="16.28515625" style="2" customWidth="1"/>
    <col min="2054" max="2054" width="11.42578125" style="2"/>
    <col min="2055" max="2055" width="14.28515625" style="2" bestFit="1" customWidth="1"/>
    <col min="2056" max="2056" width="12.140625" style="2" bestFit="1" customWidth="1"/>
    <col min="2057" max="2057" width="14.28515625" style="2" bestFit="1" customWidth="1"/>
    <col min="2058" max="2301" width="11.42578125" style="2"/>
    <col min="2302" max="2303" width="1.7109375" style="2" customWidth="1"/>
    <col min="2304" max="2304" width="9.7109375" style="2" customWidth="1"/>
    <col min="2305" max="2305" width="57.5703125" style="2" customWidth="1"/>
    <col min="2306" max="2306" width="28" style="2" customWidth="1"/>
    <col min="2307" max="2307" width="28.7109375" style="2" customWidth="1"/>
    <col min="2308" max="2308" width="26.5703125" style="2" bestFit="1" customWidth="1"/>
    <col min="2309" max="2309" width="16.28515625" style="2" customWidth="1"/>
    <col min="2310" max="2310" width="11.42578125" style="2"/>
    <col min="2311" max="2311" width="14.28515625" style="2" bestFit="1" customWidth="1"/>
    <col min="2312" max="2312" width="12.140625" style="2" bestFit="1" customWidth="1"/>
    <col min="2313" max="2313" width="14.28515625" style="2" bestFit="1" customWidth="1"/>
    <col min="2314" max="2557" width="11.42578125" style="2"/>
    <col min="2558" max="2559" width="1.7109375" style="2" customWidth="1"/>
    <col min="2560" max="2560" width="9.7109375" style="2" customWidth="1"/>
    <col min="2561" max="2561" width="57.5703125" style="2" customWidth="1"/>
    <col min="2562" max="2562" width="28" style="2" customWidth="1"/>
    <col min="2563" max="2563" width="28.7109375" style="2" customWidth="1"/>
    <col min="2564" max="2564" width="26.5703125" style="2" bestFit="1" customWidth="1"/>
    <col min="2565" max="2565" width="16.28515625" style="2" customWidth="1"/>
    <col min="2566" max="2566" width="11.42578125" style="2"/>
    <col min="2567" max="2567" width="14.28515625" style="2" bestFit="1" customWidth="1"/>
    <col min="2568" max="2568" width="12.140625" style="2" bestFit="1" customWidth="1"/>
    <col min="2569" max="2569" width="14.28515625" style="2" bestFit="1" customWidth="1"/>
    <col min="2570" max="2813" width="11.42578125" style="2"/>
    <col min="2814" max="2815" width="1.7109375" style="2" customWidth="1"/>
    <col min="2816" max="2816" width="9.7109375" style="2" customWidth="1"/>
    <col min="2817" max="2817" width="57.5703125" style="2" customWidth="1"/>
    <col min="2818" max="2818" width="28" style="2" customWidth="1"/>
    <col min="2819" max="2819" width="28.7109375" style="2" customWidth="1"/>
    <col min="2820" max="2820" width="26.5703125" style="2" bestFit="1" customWidth="1"/>
    <col min="2821" max="2821" width="16.28515625" style="2" customWidth="1"/>
    <col min="2822" max="2822" width="11.42578125" style="2"/>
    <col min="2823" max="2823" width="14.28515625" style="2" bestFit="1" customWidth="1"/>
    <col min="2824" max="2824" width="12.140625" style="2" bestFit="1" customWidth="1"/>
    <col min="2825" max="2825" width="14.28515625" style="2" bestFit="1" customWidth="1"/>
    <col min="2826" max="3069" width="11.42578125" style="2"/>
    <col min="3070" max="3071" width="1.7109375" style="2" customWidth="1"/>
    <col min="3072" max="3072" width="9.7109375" style="2" customWidth="1"/>
    <col min="3073" max="3073" width="57.5703125" style="2" customWidth="1"/>
    <col min="3074" max="3074" width="28" style="2" customWidth="1"/>
    <col min="3075" max="3075" width="28.7109375" style="2" customWidth="1"/>
    <col min="3076" max="3076" width="26.5703125" style="2" bestFit="1" customWidth="1"/>
    <col min="3077" max="3077" width="16.28515625" style="2" customWidth="1"/>
    <col min="3078" max="3078" width="11.42578125" style="2"/>
    <col min="3079" max="3079" width="14.28515625" style="2" bestFit="1" customWidth="1"/>
    <col min="3080" max="3080" width="12.140625" style="2" bestFit="1" customWidth="1"/>
    <col min="3081" max="3081" width="14.28515625" style="2" bestFit="1" customWidth="1"/>
    <col min="3082" max="3325" width="11.42578125" style="2"/>
    <col min="3326" max="3327" width="1.7109375" style="2" customWidth="1"/>
    <col min="3328" max="3328" width="9.7109375" style="2" customWidth="1"/>
    <col min="3329" max="3329" width="57.5703125" style="2" customWidth="1"/>
    <col min="3330" max="3330" width="28" style="2" customWidth="1"/>
    <col min="3331" max="3331" width="28.7109375" style="2" customWidth="1"/>
    <col min="3332" max="3332" width="26.5703125" style="2" bestFit="1" customWidth="1"/>
    <col min="3333" max="3333" width="16.28515625" style="2" customWidth="1"/>
    <col min="3334" max="3334" width="11.42578125" style="2"/>
    <col min="3335" max="3335" width="14.28515625" style="2" bestFit="1" customWidth="1"/>
    <col min="3336" max="3336" width="12.140625" style="2" bestFit="1" customWidth="1"/>
    <col min="3337" max="3337" width="14.28515625" style="2" bestFit="1" customWidth="1"/>
    <col min="3338" max="3581" width="11.42578125" style="2"/>
    <col min="3582" max="3583" width="1.7109375" style="2" customWidth="1"/>
    <col min="3584" max="3584" width="9.7109375" style="2" customWidth="1"/>
    <col min="3585" max="3585" width="57.5703125" style="2" customWidth="1"/>
    <col min="3586" max="3586" width="28" style="2" customWidth="1"/>
    <col min="3587" max="3587" width="28.7109375" style="2" customWidth="1"/>
    <col min="3588" max="3588" width="26.5703125" style="2" bestFit="1" customWidth="1"/>
    <col min="3589" max="3589" width="16.28515625" style="2" customWidth="1"/>
    <col min="3590" max="3590" width="11.42578125" style="2"/>
    <col min="3591" max="3591" width="14.28515625" style="2" bestFit="1" customWidth="1"/>
    <col min="3592" max="3592" width="12.140625" style="2" bestFit="1" customWidth="1"/>
    <col min="3593" max="3593" width="14.28515625" style="2" bestFit="1" customWidth="1"/>
    <col min="3594" max="3837" width="11.42578125" style="2"/>
    <col min="3838" max="3839" width="1.7109375" style="2" customWidth="1"/>
    <col min="3840" max="3840" width="9.7109375" style="2" customWidth="1"/>
    <col min="3841" max="3841" width="57.5703125" style="2" customWidth="1"/>
    <col min="3842" max="3842" width="28" style="2" customWidth="1"/>
    <col min="3843" max="3843" width="28.7109375" style="2" customWidth="1"/>
    <col min="3844" max="3844" width="26.5703125" style="2" bestFit="1" customWidth="1"/>
    <col min="3845" max="3845" width="16.28515625" style="2" customWidth="1"/>
    <col min="3846" max="3846" width="11.42578125" style="2"/>
    <col min="3847" max="3847" width="14.28515625" style="2" bestFit="1" customWidth="1"/>
    <col min="3848" max="3848" width="12.140625" style="2" bestFit="1" customWidth="1"/>
    <col min="3849" max="3849" width="14.28515625" style="2" bestFit="1" customWidth="1"/>
    <col min="3850" max="4093" width="11.42578125" style="2"/>
    <col min="4094" max="4095" width="1.7109375" style="2" customWidth="1"/>
    <col min="4096" max="4096" width="9.7109375" style="2" customWidth="1"/>
    <col min="4097" max="4097" width="57.5703125" style="2" customWidth="1"/>
    <col min="4098" max="4098" width="28" style="2" customWidth="1"/>
    <col min="4099" max="4099" width="28.7109375" style="2" customWidth="1"/>
    <col min="4100" max="4100" width="26.5703125" style="2" bestFit="1" customWidth="1"/>
    <col min="4101" max="4101" width="16.28515625" style="2" customWidth="1"/>
    <col min="4102" max="4102" width="11.42578125" style="2"/>
    <col min="4103" max="4103" width="14.28515625" style="2" bestFit="1" customWidth="1"/>
    <col min="4104" max="4104" width="12.140625" style="2" bestFit="1" customWidth="1"/>
    <col min="4105" max="4105" width="14.28515625" style="2" bestFit="1" customWidth="1"/>
    <col min="4106" max="4349" width="11.42578125" style="2"/>
    <col min="4350" max="4351" width="1.7109375" style="2" customWidth="1"/>
    <col min="4352" max="4352" width="9.7109375" style="2" customWidth="1"/>
    <col min="4353" max="4353" width="57.5703125" style="2" customWidth="1"/>
    <col min="4354" max="4354" width="28" style="2" customWidth="1"/>
    <col min="4355" max="4355" width="28.7109375" style="2" customWidth="1"/>
    <col min="4356" max="4356" width="26.5703125" style="2" bestFit="1" customWidth="1"/>
    <col min="4357" max="4357" width="16.28515625" style="2" customWidth="1"/>
    <col min="4358" max="4358" width="11.42578125" style="2"/>
    <col min="4359" max="4359" width="14.28515625" style="2" bestFit="1" customWidth="1"/>
    <col min="4360" max="4360" width="12.140625" style="2" bestFit="1" customWidth="1"/>
    <col min="4361" max="4361" width="14.28515625" style="2" bestFit="1" customWidth="1"/>
    <col min="4362" max="4605" width="11.42578125" style="2"/>
    <col min="4606" max="4607" width="1.7109375" style="2" customWidth="1"/>
    <col min="4608" max="4608" width="9.7109375" style="2" customWidth="1"/>
    <col min="4609" max="4609" width="57.5703125" style="2" customWidth="1"/>
    <col min="4610" max="4610" width="28" style="2" customWidth="1"/>
    <col min="4611" max="4611" width="28.7109375" style="2" customWidth="1"/>
    <col min="4612" max="4612" width="26.5703125" style="2" bestFit="1" customWidth="1"/>
    <col min="4613" max="4613" width="16.28515625" style="2" customWidth="1"/>
    <col min="4614" max="4614" width="11.42578125" style="2"/>
    <col min="4615" max="4615" width="14.28515625" style="2" bestFit="1" customWidth="1"/>
    <col min="4616" max="4616" width="12.140625" style="2" bestFit="1" customWidth="1"/>
    <col min="4617" max="4617" width="14.28515625" style="2" bestFit="1" customWidth="1"/>
    <col min="4618" max="4861" width="11.42578125" style="2"/>
    <col min="4862" max="4863" width="1.7109375" style="2" customWidth="1"/>
    <col min="4864" max="4864" width="9.7109375" style="2" customWidth="1"/>
    <col min="4865" max="4865" width="57.5703125" style="2" customWidth="1"/>
    <col min="4866" max="4866" width="28" style="2" customWidth="1"/>
    <col min="4867" max="4867" width="28.7109375" style="2" customWidth="1"/>
    <col min="4868" max="4868" width="26.5703125" style="2" bestFit="1" customWidth="1"/>
    <col min="4869" max="4869" width="16.28515625" style="2" customWidth="1"/>
    <col min="4870" max="4870" width="11.42578125" style="2"/>
    <col min="4871" max="4871" width="14.28515625" style="2" bestFit="1" customWidth="1"/>
    <col min="4872" max="4872" width="12.140625" style="2" bestFit="1" customWidth="1"/>
    <col min="4873" max="4873" width="14.28515625" style="2" bestFit="1" customWidth="1"/>
    <col min="4874" max="5117" width="11.42578125" style="2"/>
    <col min="5118" max="5119" width="1.7109375" style="2" customWidth="1"/>
    <col min="5120" max="5120" width="9.7109375" style="2" customWidth="1"/>
    <col min="5121" max="5121" width="57.5703125" style="2" customWidth="1"/>
    <col min="5122" max="5122" width="28" style="2" customWidth="1"/>
    <col min="5123" max="5123" width="28.7109375" style="2" customWidth="1"/>
    <col min="5124" max="5124" width="26.5703125" style="2" bestFit="1" customWidth="1"/>
    <col min="5125" max="5125" width="16.28515625" style="2" customWidth="1"/>
    <col min="5126" max="5126" width="11.42578125" style="2"/>
    <col min="5127" max="5127" width="14.28515625" style="2" bestFit="1" customWidth="1"/>
    <col min="5128" max="5128" width="12.140625" style="2" bestFit="1" customWidth="1"/>
    <col min="5129" max="5129" width="14.28515625" style="2" bestFit="1" customWidth="1"/>
    <col min="5130" max="5373" width="11.42578125" style="2"/>
    <col min="5374" max="5375" width="1.7109375" style="2" customWidth="1"/>
    <col min="5376" max="5376" width="9.7109375" style="2" customWidth="1"/>
    <col min="5377" max="5377" width="57.5703125" style="2" customWidth="1"/>
    <col min="5378" max="5378" width="28" style="2" customWidth="1"/>
    <col min="5379" max="5379" width="28.7109375" style="2" customWidth="1"/>
    <col min="5380" max="5380" width="26.5703125" style="2" bestFit="1" customWidth="1"/>
    <col min="5381" max="5381" width="16.28515625" style="2" customWidth="1"/>
    <col min="5382" max="5382" width="11.42578125" style="2"/>
    <col min="5383" max="5383" width="14.28515625" style="2" bestFit="1" customWidth="1"/>
    <col min="5384" max="5384" width="12.140625" style="2" bestFit="1" customWidth="1"/>
    <col min="5385" max="5385" width="14.28515625" style="2" bestFit="1" customWidth="1"/>
    <col min="5386" max="5629" width="11.42578125" style="2"/>
    <col min="5630" max="5631" width="1.7109375" style="2" customWidth="1"/>
    <col min="5632" max="5632" width="9.7109375" style="2" customWidth="1"/>
    <col min="5633" max="5633" width="57.5703125" style="2" customWidth="1"/>
    <col min="5634" max="5634" width="28" style="2" customWidth="1"/>
    <col min="5635" max="5635" width="28.7109375" style="2" customWidth="1"/>
    <col min="5636" max="5636" width="26.5703125" style="2" bestFit="1" customWidth="1"/>
    <col min="5637" max="5637" width="16.28515625" style="2" customWidth="1"/>
    <col min="5638" max="5638" width="11.42578125" style="2"/>
    <col min="5639" max="5639" width="14.28515625" style="2" bestFit="1" customWidth="1"/>
    <col min="5640" max="5640" width="12.140625" style="2" bestFit="1" customWidth="1"/>
    <col min="5641" max="5641" width="14.28515625" style="2" bestFit="1" customWidth="1"/>
    <col min="5642" max="5885" width="11.42578125" style="2"/>
    <col min="5886" max="5887" width="1.7109375" style="2" customWidth="1"/>
    <col min="5888" max="5888" width="9.7109375" style="2" customWidth="1"/>
    <col min="5889" max="5889" width="57.5703125" style="2" customWidth="1"/>
    <col min="5890" max="5890" width="28" style="2" customWidth="1"/>
    <col min="5891" max="5891" width="28.7109375" style="2" customWidth="1"/>
    <col min="5892" max="5892" width="26.5703125" style="2" bestFit="1" customWidth="1"/>
    <col min="5893" max="5893" width="16.28515625" style="2" customWidth="1"/>
    <col min="5894" max="5894" width="11.42578125" style="2"/>
    <col min="5895" max="5895" width="14.28515625" style="2" bestFit="1" customWidth="1"/>
    <col min="5896" max="5896" width="12.140625" style="2" bestFit="1" customWidth="1"/>
    <col min="5897" max="5897" width="14.28515625" style="2" bestFit="1" customWidth="1"/>
    <col min="5898" max="6141" width="11.42578125" style="2"/>
    <col min="6142" max="6143" width="1.7109375" style="2" customWidth="1"/>
    <col min="6144" max="6144" width="9.7109375" style="2" customWidth="1"/>
    <col min="6145" max="6145" width="57.5703125" style="2" customWidth="1"/>
    <col min="6146" max="6146" width="28" style="2" customWidth="1"/>
    <col min="6147" max="6147" width="28.7109375" style="2" customWidth="1"/>
    <col min="6148" max="6148" width="26.5703125" style="2" bestFit="1" customWidth="1"/>
    <col min="6149" max="6149" width="16.28515625" style="2" customWidth="1"/>
    <col min="6150" max="6150" width="11.42578125" style="2"/>
    <col min="6151" max="6151" width="14.28515625" style="2" bestFit="1" customWidth="1"/>
    <col min="6152" max="6152" width="12.140625" style="2" bestFit="1" customWidth="1"/>
    <col min="6153" max="6153" width="14.28515625" style="2" bestFit="1" customWidth="1"/>
    <col min="6154" max="6397" width="11.42578125" style="2"/>
    <col min="6398" max="6399" width="1.7109375" style="2" customWidth="1"/>
    <col min="6400" max="6400" width="9.7109375" style="2" customWidth="1"/>
    <col min="6401" max="6401" width="57.5703125" style="2" customWidth="1"/>
    <col min="6402" max="6402" width="28" style="2" customWidth="1"/>
    <col min="6403" max="6403" width="28.7109375" style="2" customWidth="1"/>
    <col min="6404" max="6404" width="26.5703125" style="2" bestFit="1" customWidth="1"/>
    <col min="6405" max="6405" width="16.28515625" style="2" customWidth="1"/>
    <col min="6406" max="6406" width="11.42578125" style="2"/>
    <col min="6407" max="6407" width="14.28515625" style="2" bestFit="1" customWidth="1"/>
    <col min="6408" max="6408" width="12.140625" style="2" bestFit="1" customWidth="1"/>
    <col min="6409" max="6409" width="14.28515625" style="2" bestFit="1" customWidth="1"/>
    <col min="6410" max="6653" width="11.42578125" style="2"/>
    <col min="6654" max="6655" width="1.7109375" style="2" customWidth="1"/>
    <col min="6656" max="6656" width="9.7109375" style="2" customWidth="1"/>
    <col min="6657" max="6657" width="57.5703125" style="2" customWidth="1"/>
    <col min="6658" max="6658" width="28" style="2" customWidth="1"/>
    <col min="6659" max="6659" width="28.7109375" style="2" customWidth="1"/>
    <col min="6660" max="6660" width="26.5703125" style="2" bestFit="1" customWidth="1"/>
    <col min="6661" max="6661" width="16.28515625" style="2" customWidth="1"/>
    <col min="6662" max="6662" width="11.42578125" style="2"/>
    <col min="6663" max="6663" width="14.28515625" style="2" bestFit="1" customWidth="1"/>
    <col min="6664" max="6664" width="12.140625" style="2" bestFit="1" customWidth="1"/>
    <col min="6665" max="6665" width="14.28515625" style="2" bestFit="1" customWidth="1"/>
    <col min="6666" max="6909" width="11.42578125" style="2"/>
    <col min="6910" max="6911" width="1.7109375" style="2" customWidth="1"/>
    <col min="6912" max="6912" width="9.7109375" style="2" customWidth="1"/>
    <col min="6913" max="6913" width="57.5703125" style="2" customWidth="1"/>
    <col min="6914" max="6914" width="28" style="2" customWidth="1"/>
    <col min="6915" max="6915" width="28.7109375" style="2" customWidth="1"/>
    <col min="6916" max="6916" width="26.5703125" style="2" bestFit="1" customWidth="1"/>
    <col min="6917" max="6917" width="16.28515625" style="2" customWidth="1"/>
    <col min="6918" max="6918" width="11.42578125" style="2"/>
    <col min="6919" max="6919" width="14.28515625" style="2" bestFit="1" customWidth="1"/>
    <col min="6920" max="6920" width="12.140625" style="2" bestFit="1" customWidth="1"/>
    <col min="6921" max="6921" width="14.28515625" style="2" bestFit="1" customWidth="1"/>
    <col min="6922" max="7165" width="11.42578125" style="2"/>
    <col min="7166" max="7167" width="1.7109375" style="2" customWidth="1"/>
    <col min="7168" max="7168" width="9.7109375" style="2" customWidth="1"/>
    <col min="7169" max="7169" width="57.5703125" style="2" customWidth="1"/>
    <col min="7170" max="7170" width="28" style="2" customWidth="1"/>
    <col min="7171" max="7171" width="28.7109375" style="2" customWidth="1"/>
    <col min="7172" max="7172" width="26.5703125" style="2" bestFit="1" customWidth="1"/>
    <col min="7173" max="7173" width="16.28515625" style="2" customWidth="1"/>
    <col min="7174" max="7174" width="11.42578125" style="2"/>
    <col min="7175" max="7175" width="14.28515625" style="2" bestFit="1" customWidth="1"/>
    <col min="7176" max="7176" width="12.140625" style="2" bestFit="1" customWidth="1"/>
    <col min="7177" max="7177" width="14.28515625" style="2" bestFit="1" customWidth="1"/>
    <col min="7178" max="7421" width="11.42578125" style="2"/>
    <col min="7422" max="7423" width="1.7109375" style="2" customWidth="1"/>
    <col min="7424" max="7424" width="9.7109375" style="2" customWidth="1"/>
    <col min="7425" max="7425" width="57.5703125" style="2" customWidth="1"/>
    <col min="7426" max="7426" width="28" style="2" customWidth="1"/>
    <col min="7427" max="7427" width="28.7109375" style="2" customWidth="1"/>
    <col min="7428" max="7428" width="26.5703125" style="2" bestFit="1" customWidth="1"/>
    <col min="7429" max="7429" width="16.28515625" style="2" customWidth="1"/>
    <col min="7430" max="7430" width="11.42578125" style="2"/>
    <col min="7431" max="7431" width="14.28515625" style="2" bestFit="1" customWidth="1"/>
    <col min="7432" max="7432" width="12.140625" style="2" bestFit="1" customWidth="1"/>
    <col min="7433" max="7433" width="14.28515625" style="2" bestFit="1" customWidth="1"/>
    <col min="7434" max="7677" width="11.42578125" style="2"/>
    <col min="7678" max="7679" width="1.7109375" style="2" customWidth="1"/>
    <col min="7680" max="7680" width="9.7109375" style="2" customWidth="1"/>
    <col min="7681" max="7681" width="57.5703125" style="2" customWidth="1"/>
    <col min="7682" max="7682" width="28" style="2" customWidth="1"/>
    <col min="7683" max="7683" width="28.7109375" style="2" customWidth="1"/>
    <col min="7684" max="7684" width="26.5703125" style="2" bestFit="1" customWidth="1"/>
    <col min="7685" max="7685" width="16.28515625" style="2" customWidth="1"/>
    <col min="7686" max="7686" width="11.42578125" style="2"/>
    <col min="7687" max="7687" width="14.28515625" style="2" bestFit="1" customWidth="1"/>
    <col min="7688" max="7688" width="12.140625" style="2" bestFit="1" customWidth="1"/>
    <col min="7689" max="7689" width="14.28515625" style="2" bestFit="1" customWidth="1"/>
    <col min="7690" max="7933" width="11.42578125" style="2"/>
    <col min="7934" max="7935" width="1.7109375" style="2" customWidth="1"/>
    <col min="7936" max="7936" width="9.7109375" style="2" customWidth="1"/>
    <col min="7937" max="7937" width="57.5703125" style="2" customWidth="1"/>
    <col min="7938" max="7938" width="28" style="2" customWidth="1"/>
    <col min="7939" max="7939" width="28.7109375" style="2" customWidth="1"/>
    <col min="7940" max="7940" width="26.5703125" style="2" bestFit="1" customWidth="1"/>
    <col min="7941" max="7941" width="16.28515625" style="2" customWidth="1"/>
    <col min="7942" max="7942" width="11.42578125" style="2"/>
    <col min="7943" max="7943" width="14.28515625" style="2" bestFit="1" customWidth="1"/>
    <col min="7944" max="7944" width="12.140625" style="2" bestFit="1" customWidth="1"/>
    <col min="7945" max="7945" width="14.28515625" style="2" bestFit="1" customWidth="1"/>
    <col min="7946" max="8189" width="11.42578125" style="2"/>
    <col min="8190" max="8191" width="1.7109375" style="2" customWidth="1"/>
    <col min="8192" max="8192" width="9.7109375" style="2" customWidth="1"/>
    <col min="8193" max="8193" width="57.5703125" style="2" customWidth="1"/>
    <col min="8194" max="8194" width="28" style="2" customWidth="1"/>
    <col min="8195" max="8195" width="28.7109375" style="2" customWidth="1"/>
    <col min="8196" max="8196" width="26.5703125" style="2" bestFit="1" customWidth="1"/>
    <col min="8197" max="8197" width="16.28515625" style="2" customWidth="1"/>
    <col min="8198" max="8198" width="11.42578125" style="2"/>
    <col min="8199" max="8199" width="14.28515625" style="2" bestFit="1" customWidth="1"/>
    <col min="8200" max="8200" width="12.140625" style="2" bestFit="1" customWidth="1"/>
    <col min="8201" max="8201" width="14.28515625" style="2" bestFit="1" customWidth="1"/>
    <col min="8202" max="8445" width="11.42578125" style="2"/>
    <col min="8446" max="8447" width="1.7109375" style="2" customWidth="1"/>
    <col min="8448" max="8448" width="9.7109375" style="2" customWidth="1"/>
    <col min="8449" max="8449" width="57.5703125" style="2" customWidth="1"/>
    <col min="8450" max="8450" width="28" style="2" customWidth="1"/>
    <col min="8451" max="8451" width="28.7109375" style="2" customWidth="1"/>
    <col min="8452" max="8452" width="26.5703125" style="2" bestFit="1" customWidth="1"/>
    <col min="8453" max="8453" width="16.28515625" style="2" customWidth="1"/>
    <col min="8454" max="8454" width="11.42578125" style="2"/>
    <col min="8455" max="8455" width="14.28515625" style="2" bestFit="1" customWidth="1"/>
    <col min="8456" max="8456" width="12.140625" style="2" bestFit="1" customWidth="1"/>
    <col min="8457" max="8457" width="14.28515625" style="2" bestFit="1" customWidth="1"/>
    <col min="8458" max="8701" width="11.42578125" style="2"/>
    <col min="8702" max="8703" width="1.7109375" style="2" customWidth="1"/>
    <col min="8704" max="8704" width="9.7109375" style="2" customWidth="1"/>
    <col min="8705" max="8705" width="57.5703125" style="2" customWidth="1"/>
    <col min="8706" max="8706" width="28" style="2" customWidth="1"/>
    <col min="8707" max="8707" width="28.7109375" style="2" customWidth="1"/>
    <col min="8708" max="8708" width="26.5703125" style="2" bestFit="1" customWidth="1"/>
    <col min="8709" max="8709" width="16.28515625" style="2" customWidth="1"/>
    <col min="8710" max="8710" width="11.42578125" style="2"/>
    <col min="8711" max="8711" width="14.28515625" style="2" bestFit="1" customWidth="1"/>
    <col min="8712" max="8712" width="12.140625" style="2" bestFit="1" customWidth="1"/>
    <col min="8713" max="8713" width="14.28515625" style="2" bestFit="1" customWidth="1"/>
    <col min="8714" max="8957" width="11.42578125" style="2"/>
    <col min="8958" max="8959" width="1.7109375" style="2" customWidth="1"/>
    <col min="8960" max="8960" width="9.7109375" style="2" customWidth="1"/>
    <col min="8961" max="8961" width="57.5703125" style="2" customWidth="1"/>
    <col min="8962" max="8962" width="28" style="2" customWidth="1"/>
    <col min="8963" max="8963" width="28.7109375" style="2" customWidth="1"/>
    <col min="8964" max="8964" width="26.5703125" style="2" bestFit="1" customWidth="1"/>
    <col min="8965" max="8965" width="16.28515625" style="2" customWidth="1"/>
    <col min="8966" max="8966" width="11.42578125" style="2"/>
    <col min="8967" max="8967" width="14.28515625" style="2" bestFit="1" customWidth="1"/>
    <col min="8968" max="8968" width="12.140625" style="2" bestFit="1" customWidth="1"/>
    <col min="8969" max="8969" width="14.28515625" style="2" bestFit="1" customWidth="1"/>
    <col min="8970" max="9213" width="11.42578125" style="2"/>
    <col min="9214" max="9215" width="1.7109375" style="2" customWidth="1"/>
    <col min="9216" max="9216" width="9.7109375" style="2" customWidth="1"/>
    <col min="9217" max="9217" width="57.5703125" style="2" customWidth="1"/>
    <col min="9218" max="9218" width="28" style="2" customWidth="1"/>
    <col min="9219" max="9219" width="28.7109375" style="2" customWidth="1"/>
    <col min="9220" max="9220" width="26.5703125" style="2" bestFit="1" customWidth="1"/>
    <col min="9221" max="9221" width="16.28515625" style="2" customWidth="1"/>
    <col min="9222" max="9222" width="11.42578125" style="2"/>
    <col min="9223" max="9223" width="14.28515625" style="2" bestFit="1" customWidth="1"/>
    <col min="9224" max="9224" width="12.140625" style="2" bestFit="1" customWidth="1"/>
    <col min="9225" max="9225" width="14.28515625" style="2" bestFit="1" customWidth="1"/>
    <col min="9226" max="9469" width="11.42578125" style="2"/>
    <col min="9470" max="9471" width="1.7109375" style="2" customWidth="1"/>
    <col min="9472" max="9472" width="9.7109375" style="2" customWidth="1"/>
    <col min="9473" max="9473" width="57.5703125" style="2" customWidth="1"/>
    <col min="9474" max="9474" width="28" style="2" customWidth="1"/>
    <col min="9475" max="9475" width="28.7109375" style="2" customWidth="1"/>
    <col min="9476" max="9476" width="26.5703125" style="2" bestFit="1" customWidth="1"/>
    <col min="9477" max="9477" width="16.28515625" style="2" customWidth="1"/>
    <col min="9478" max="9478" width="11.42578125" style="2"/>
    <col min="9479" max="9479" width="14.28515625" style="2" bestFit="1" customWidth="1"/>
    <col min="9480" max="9480" width="12.140625" style="2" bestFit="1" customWidth="1"/>
    <col min="9481" max="9481" width="14.28515625" style="2" bestFit="1" customWidth="1"/>
    <col min="9482" max="9725" width="11.42578125" style="2"/>
    <col min="9726" max="9727" width="1.7109375" style="2" customWidth="1"/>
    <col min="9728" max="9728" width="9.7109375" style="2" customWidth="1"/>
    <col min="9729" max="9729" width="57.5703125" style="2" customWidth="1"/>
    <col min="9730" max="9730" width="28" style="2" customWidth="1"/>
    <col min="9731" max="9731" width="28.7109375" style="2" customWidth="1"/>
    <col min="9732" max="9732" width="26.5703125" style="2" bestFit="1" customWidth="1"/>
    <col min="9733" max="9733" width="16.28515625" style="2" customWidth="1"/>
    <col min="9734" max="9734" width="11.42578125" style="2"/>
    <col min="9735" max="9735" width="14.28515625" style="2" bestFit="1" customWidth="1"/>
    <col min="9736" max="9736" width="12.140625" style="2" bestFit="1" customWidth="1"/>
    <col min="9737" max="9737" width="14.28515625" style="2" bestFit="1" customWidth="1"/>
    <col min="9738" max="9981" width="11.42578125" style="2"/>
    <col min="9982" max="9983" width="1.7109375" style="2" customWidth="1"/>
    <col min="9984" max="9984" width="9.7109375" style="2" customWidth="1"/>
    <col min="9985" max="9985" width="57.5703125" style="2" customWidth="1"/>
    <col min="9986" max="9986" width="28" style="2" customWidth="1"/>
    <col min="9987" max="9987" width="28.7109375" style="2" customWidth="1"/>
    <col min="9988" max="9988" width="26.5703125" style="2" bestFit="1" customWidth="1"/>
    <col min="9989" max="9989" width="16.28515625" style="2" customWidth="1"/>
    <col min="9990" max="9990" width="11.42578125" style="2"/>
    <col min="9991" max="9991" width="14.28515625" style="2" bestFit="1" customWidth="1"/>
    <col min="9992" max="9992" width="12.140625" style="2" bestFit="1" customWidth="1"/>
    <col min="9993" max="9993" width="14.28515625" style="2" bestFit="1" customWidth="1"/>
    <col min="9994" max="10237" width="11.42578125" style="2"/>
    <col min="10238" max="10239" width="1.7109375" style="2" customWidth="1"/>
    <col min="10240" max="10240" width="9.7109375" style="2" customWidth="1"/>
    <col min="10241" max="10241" width="57.5703125" style="2" customWidth="1"/>
    <col min="10242" max="10242" width="28" style="2" customWidth="1"/>
    <col min="10243" max="10243" width="28.7109375" style="2" customWidth="1"/>
    <col min="10244" max="10244" width="26.5703125" style="2" bestFit="1" customWidth="1"/>
    <col min="10245" max="10245" width="16.28515625" style="2" customWidth="1"/>
    <col min="10246" max="10246" width="11.42578125" style="2"/>
    <col min="10247" max="10247" width="14.28515625" style="2" bestFit="1" customWidth="1"/>
    <col min="10248" max="10248" width="12.140625" style="2" bestFit="1" customWidth="1"/>
    <col min="10249" max="10249" width="14.28515625" style="2" bestFit="1" customWidth="1"/>
    <col min="10250" max="10493" width="11.42578125" style="2"/>
    <col min="10494" max="10495" width="1.7109375" style="2" customWidth="1"/>
    <col min="10496" max="10496" width="9.7109375" style="2" customWidth="1"/>
    <col min="10497" max="10497" width="57.5703125" style="2" customWidth="1"/>
    <col min="10498" max="10498" width="28" style="2" customWidth="1"/>
    <col min="10499" max="10499" width="28.7109375" style="2" customWidth="1"/>
    <col min="10500" max="10500" width="26.5703125" style="2" bestFit="1" customWidth="1"/>
    <col min="10501" max="10501" width="16.28515625" style="2" customWidth="1"/>
    <col min="10502" max="10502" width="11.42578125" style="2"/>
    <col min="10503" max="10503" width="14.28515625" style="2" bestFit="1" customWidth="1"/>
    <col min="10504" max="10504" width="12.140625" style="2" bestFit="1" customWidth="1"/>
    <col min="10505" max="10505" width="14.28515625" style="2" bestFit="1" customWidth="1"/>
    <col min="10506" max="10749" width="11.42578125" style="2"/>
    <col min="10750" max="10751" width="1.7109375" style="2" customWidth="1"/>
    <col min="10752" max="10752" width="9.7109375" style="2" customWidth="1"/>
    <col min="10753" max="10753" width="57.5703125" style="2" customWidth="1"/>
    <col min="10754" max="10754" width="28" style="2" customWidth="1"/>
    <col min="10755" max="10755" width="28.7109375" style="2" customWidth="1"/>
    <col min="10756" max="10756" width="26.5703125" style="2" bestFit="1" customWidth="1"/>
    <col min="10757" max="10757" width="16.28515625" style="2" customWidth="1"/>
    <col min="10758" max="10758" width="11.42578125" style="2"/>
    <col min="10759" max="10759" width="14.28515625" style="2" bestFit="1" customWidth="1"/>
    <col min="10760" max="10760" width="12.140625" style="2" bestFit="1" customWidth="1"/>
    <col min="10761" max="10761" width="14.28515625" style="2" bestFit="1" customWidth="1"/>
    <col min="10762" max="11005" width="11.42578125" style="2"/>
    <col min="11006" max="11007" width="1.7109375" style="2" customWidth="1"/>
    <col min="11008" max="11008" width="9.7109375" style="2" customWidth="1"/>
    <col min="11009" max="11009" width="57.5703125" style="2" customWidth="1"/>
    <col min="11010" max="11010" width="28" style="2" customWidth="1"/>
    <col min="11011" max="11011" width="28.7109375" style="2" customWidth="1"/>
    <col min="11012" max="11012" width="26.5703125" style="2" bestFit="1" customWidth="1"/>
    <col min="11013" max="11013" width="16.28515625" style="2" customWidth="1"/>
    <col min="11014" max="11014" width="11.42578125" style="2"/>
    <col min="11015" max="11015" width="14.28515625" style="2" bestFit="1" customWidth="1"/>
    <col min="11016" max="11016" width="12.140625" style="2" bestFit="1" customWidth="1"/>
    <col min="11017" max="11017" width="14.28515625" style="2" bestFit="1" customWidth="1"/>
    <col min="11018" max="11261" width="11.42578125" style="2"/>
    <col min="11262" max="11263" width="1.7109375" style="2" customWidth="1"/>
    <col min="11264" max="11264" width="9.7109375" style="2" customWidth="1"/>
    <col min="11265" max="11265" width="57.5703125" style="2" customWidth="1"/>
    <col min="11266" max="11266" width="28" style="2" customWidth="1"/>
    <col min="11267" max="11267" width="28.7109375" style="2" customWidth="1"/>
    <col min="11268" max="11268" width="26.5703125" style="2" bestFit="1" customWidth="1"/>
    <col min="11269" max="11269" width="16.28515625" style="2" customWidth="1"/>
    <col min="11270" max="11270" width="11.42578125" style="2"/>
    <col min="11271" max="11271" width="14.28515625" style="2" bestFit="1" customWidth="1"/>
    <col min="11272" max="11272" width="12.140625" style="2" bestFit="1" customWidth="1"/>
    <col min="11273" max="11273" width="14.28515625" style="2" bestFit="1" customWidth="1"/>
    <col min="11274" max="11517" width="11.42578125" style="2"/>
    <col min="11518" max="11519" width="1.7109375" style="2" customWidth="1"/>
    <col min="11520" max="11520" width="9.7109375" style="2" customWidth="1"/>
    <col min="11521" max="11521" width="57.5703125" style="2" customWidth="1"/>
    <col min="11522" max="11522" width="28" style="2" customWidth="1"/>
    <col min="11523" max="11523" width="28.7109375" style="2" customWidth="1"/>
    <col min="11524" max="11524" width="26.5703125" style="2" bestFit="1" customWidth="1"/>
    <col min="11525" max="11525" width="16.28515625" style="2" customWidth="1"/>
    <col min="11526" max="11526" width="11.42578125" style="2"/>
    <col min="11527" max="11527" width="14.28515625" style="2" bestFit="1" customWidth="1"/>
    <col min="11528" max="11528" width="12.140625" style="2" bestFit="1" customWidth="1"/>
    <col min="11529" max="11529" width="14.28515625" style="2" bestFit="1" customWidth="1"/>
    <col min="11530" max="11773" width="11.42578125" style="2"/>
    <col min="11774" max="11775" width="1.7109375" style="2" customWidth="1"/>
    <col min="11776" max="11776" width="9.7109375" style="2" customWidth="1"/>
    <col min="11777" max="11777" width="57.5703125" style="2" customWidth="1"/>
    <col min="11778" max="11778" width="28" style="2" customWidth="1"/>
    <col min="11779" max="11779" width="28.7109375" style="2" customWidth="1"/>
    <col min="11780" max="11780" width="26.5703125" style="2" bestFit="1" customWidth="1"/>
    <col min="11781" max="11781" width="16.28515625" style="2" customWidth="1"/>
    <col min="11782" max="11782" width="11.42578125" style="2"/>
    <col min="11783" max="11783" width="14.28515625" style="2" bestFit="1" customWidth="1"/>
    <col min="11784" max="11784" width="12.140625" style="2" bestFit="1" customWidth="1"/>
    <col min="11785" max="11785" width="14.28515625" style="2" bestFit="1" customWidth="1"/>
    <col min="11786" max="12029" width="11.42578125" style="2"/>
    <col min="12030" max="12031" width="1.7109375" style="2" customWidth="1"/>
    <col min="12032" max="12032" width="9.7109375" style="2" customWidth="1"/>
    <col min="12033" max="12033" width="57.5703125" style="2" customWidth="1"/>
    <col min="12034" max="12034" width="28" style="2" customWidth="1"/>
    <col min="12035" max="12035" width="28.7109375" style="2" customWidth="1"/>
    <col min="12036" max="12036" width="26.5703125" style="2" bestFit="1" customWidth="1"/>
    <col min="12037" max="12037" width="16.28515625" style="2" customWidth="1"/>
    <col min="12038" max="12038" width="11.42578125" style="2"/>
    <col min="12039" max="12039" width="14.28515625" style="2" bestFit="1" customWidth="1"/>
    <col min="12040" max="12040" width="12.140625" style="2" bestFit="1" customWidth="1"/>
    <col min="12041" max="12041" width="14.28515625" style="2" bestFit="1" customWidth="1"/>
    <col min="12042" max="12285" width="11.42578125" style="2"/>
    <col min="12286" max="12287" width="1.7109375" style="2" customWidth="1"/>
    <col min="12288" max="12288" width="9.7109375" style="2" customWidth="1"/>
    <col min="12289" max="12289" width="57.5703125" style="2" customWidth="1"/>
    <col min="12290" max="12290" width="28" style="2" customWidth="1"/>
    <col min="12291" max="12291" width="28.7109375" style="2" customWidth="1"/>
    <col min="12292" max="12292" width="26.5703125" style="2" bestFit="1" customWidth="1"/>
    <col min="12293" max="12293" width="16.28515625" style="2" customWidth="1"/>
    <col min="12294" max="12294" width="11.42578125" style="2"/>
    <col min="12295" max="12295" width="14.28515625" style="2" bestFit="1" customWidth="1"/>
    <col min="12296" max="12296" width="12.140625" style="2" bestFit="1" customWidth="1"/>
    <col min="12297" max="12297" width="14.28515625" style="2" bestFit="1" customWidth="1"/>
    <col min="12298" max="12541" width="11.42578125" style="2"/>
    <col min="12542" max="12543" width="1.7109375" style="2" customWidth="1"/>
    <col min="12544" max="12544" width="9.7109375" style="2" customWidth="1"/>
    <col min="12545" max="12545" width="57.5703125" style="2" customWidth="1"/>
    <col min="12546" max="12546" width="28" style="2" customWidth="1"/>
    <col min="12547" max="12547" width="28.7109375" style="2" customWidth="1"/>
    <col min="12548" max="12548" width="26.5703125" style="2" bestFit="1" customWidth="1"/>
    <col min="12549" max="12549" width="16.28515625" style="2" customWidth="1"/>
    <col min="12550" max="12550" width="11.42578125" style="2"/>
    <col min="12551" max="12551" width="14.28515625" style="2" bestFit="1" customWidth="1"/>
    <col min="12552" max="12552" width="12.140625" style="2" bestFit="1" customWidth="1"/>
    <col min="12553" max="12553" width="14.28515625" style="2" bestFit="1" customWidth="1"/>
    <col min="12554" max="12797" width="11.42578125" style="2"/>
    <col min="12798" max="12799" width="1.7109375" style="2" customWidth="1"/>
    <col min="12800" max="12800" width="9.7109375" style="2" customWidth="1"/>
    <col min="12801" max="12801" width="57.5703125" style="2" customWidth="1"/>
    <col min="12802" max="12802" width="28" style="2" customWidth="1"/>
    <col min="12803" max="12803" width="28.7109375" style="2" customWidth="1"/>
    <col min="12804" max="12804" width="26.5703125" style="2" bestFit="1" customWidth="1"/>
    <col min="12805" max="12805" width="16.28515625" style="2" customWidth="1"/>
    <col min="12806" max="12806" width="11.42578125" style="2"/>
    <col min="12807" max="12807" width="14.28515625" style="2" bestFit="1" customWidth="1"/>
    <col min="12808" max="12808" width="12.140625" style="2" bestFit="1" customWidth="1"/>
    <col min="12809" max="12809" width="14.28515625" style="2" bestFit="1" customWidth="1"/>
    <col min="12810" max="13053" width="11.42578125" style="2"/>
    <col min="13054" max="13055" width="1.7109375" style="2" customWidth="1"/>
    <col min="13056" max="13056" width="9.7109375" style="2" customWidth="1"/>
    <col min="13057" max="13057" width="57.5703125" style="2" customWidth="1"/>
    <col min="13058" max="13058" width="28" style="2" customWidth="1"/>
    <col min="13059" max="13059" width="28.7109375" style="2" customWidth="1"/>
    <col min="13060" max="13060" width="26.5703125" style="2" bestFit="1" customWidth="1"/>
    <col min="13061" max="13061" width="16.28515625" style="2" customWidth="1"/>
    <col min="13062" max="13062" width="11.42578125" style="2"/>
    <col min="13063" max="13063" width="14.28515625" style="2" bestFit="1" customWidth="1"/>
    <col min="13064" max="13064" width="12.140625" style="2" bestFit="1" customWidth="1"/>
    <col min="13065" max="13065" width="14.28515625" style="2" bestFit="1" customWidth="1"/>
    <col min="13066" max="13309" width="11.42578125" style="2"/>
    <col min="13310" max="13311" width="1.7109375" style="2" customWidth="1"/>
    <col min="13312" max="13312" width="9.7109375" style="2" customWidth="1"/>
    <col min="13313" max="13313" width="57.5703125" style="2" customWidth="1"/>
    <col min="13314" max="13314" width="28" style="2" customWidth="1"/>
    <col min="13315" max="13315" width="28.7109375" style="2" customWidth="1"/>
    <col min="13316" max="13316" width="26.5703125" style="2" bestFit="1" customWidth="1"/>
    <col min="13317" max="13317" width="16.28515625" style="2" customWidth="1"/>
    <col min="13318" max="13318" width="11.42578125" style="2"/>
    <col min="13319" max="13319" width="14.28515625" style="2" bestFit="1" customWidth="1"/>
    <col min="13320" max="13320" width="12.140625" style="2" bestFit="1" customWidth="1"/>
    <col min="13321" max="13321" width="14.28515625" style="2" bestFit="1" customWidth="1"/>
    <col min="13322" max="13565" width="11.42578125" style="2"/>
    <col min="13566" max="13567" width="1.7109375" style="2" customWidth="1"/>
    <col min="13568" max="13568" width="9.7109375" style="2" customWidth="1"/>
    <col min="13569" max="13569" width="57.5703125" style="2" customWidth="1"/>
    <col min="13570" max="13570" width="28" style="2" customWidth="1"/>
    <col min="13571" max="13571" width="28.7109375" style="2" customWidth="1"/>
    <col min="13572" max="13572" width="26.5703125" style="2" bestFit="1" customWidth="1"/>
    <col min="13573" max="13573" width="16.28515625" style="2" customWidth="1"/>
    <col min="13574" max="13574" width="11.42578125" style="2"/>
    <col min="13575" max="13575" width="14.28515625" style="2" bestFit="1" customWidth="1"/>
    <col min="13576" max="13576" width="12.140625" style="2" bestFit="1" customWidth="1"/>
    <col min="13577" max="13577" width="14.28515625" style="2" bestFit="1" customWidth="1"/>
    <col min="13578" max="13821" width="11.42578125" style="2"/>
    <col min="13822" max="13823" width="1.7109375" style="2" customWidth="1"/>
    <col min="13824" max="13824" width="9.7109375" style="2" customWidth="1"/>
    <col min="13825" max="13825" width="57.5703125" style="2" customWidth="1"/>
    <col min="13826" max="13826" width="28" style="2" customWidth="1"/>
    <col min="13827" max="13827" width="28.7109375" style="2" customWidth="1"/>
    <col min="13828" max="13828" width="26.5703125" style="2" bestFit="1" customWidth="1"/>
    <col min="13829" max="13829" width="16.28515625" style="2" customWidth="1"/>
    <col min="13830" max="13830" width="11.42578125" style="2"/>
    <col min="13831" max="13831" width="14.28515625" style="2" bestFit="1" customWidth="1"/>
    <col min="13832" max="13832" width="12.140625" style="2" bestFit="1" customWidth="1"/>
    <col min="13833" max="13833" width="14.28515625" style="2" bestFit="1" customWidth="1"/>
    <col min="13834" max="14077" width="11.42578125" style="2"/>
    <col min="14078" max="14079" width="1.7109375" style="2" customWidth="1"/>
    <col min="14080" max="14080" width="9.7109375" style="2" customWidth="1"/>
    <col min="14081" max="14081" width="57.5703125" style="2" customWidth="1"/>
    <col min="14082" max="14082" width="28" style="2" customWidth="1"/>
    <col min="14083" max="14083" width="28.7109375" style="2" customWidth="1"/>
    <col min="14084" max="14084" width="26.5703125" style="2" bestFit="1" customWidth="1"/>
    <col min="14085" max="14085" width="16.28515625" style="2" customWidth="1"/>
    <col min="14086" max="14086" width="11.42578125" style="2"/>
    <col min="14087" max="14087" width="14.28515625" style="2" bestFit="1" customWidth="1"/>
    <col min="14088" max="14088" width="12.140625" style="2" bestFit="1" customWidth="1"/>
    <col min="14089" max="14089" width="14.28515625" style="2" bestFit="1" customWidth="1"/>
    <col min="14090" max="14333" width="11.42578125" style="2"/>
    <col min="14334" max="14335" width="1.7109375" style="2" customWidth="1"/>
    <col min="14336" max="14336" width="9.7109375" style="2" customWidth="1"/>
    <col min="14337" max="14337" width="57.5703125" style="2" customWidth="1"/>
    <col min="14338" max="14338" width="28" style="2" customWidth="1"/>
    <col min="14339" max="14339" width="28.7109375" style="2" customWidth="1"/>
    <col min="14340" max="14340" width="26.5703125" style="2" bestFit="1" customWidth="1"/>
    <col min="14341" max="14341" width="16.28515625" style="2" customWidth="1"/>
    <col min="14342" max="14342" width="11.42578125" style="2"/>
    <col min="14343" max="14343" width="14.28515625" style="2" bestFit="1" customWidth="1"/>
    <col min="14344" max="14344" width="12.140625" style="2" bestFit="1" customWidth="1"/>
    <col min="14345" max="14345" width="14.28515625" style="2" bestFit="1" customWidth="1"/>
    <col min="14346" max="14589" width="11.42578125" style="2"/>
    <col min="14590" max="14591" width="1.7109375" style="2" customWidth="1"/>
    <col min="14592" max="14592" width="9.7109375" style="2" customWidth="1"/>
    <col min="14593" max="14593" width="57.5703125" style="2" customWidth="1"/>
    <col min="14594" max="14594" width="28" style="2" customWidth="1"/>
    <col min="14595" max="14595" width="28.7109375" style="2" customWidth="1"/>
    <col min="14596" max="14596" width="26.5703125" style="2" bestFit="1" customWidth="1"/>
    <col min="14597" max="14597" width="16.28515625" style="2" customWidth="1"/>
    <col min="14598" max="14598" width="11.42578125" style="2"/>
    <col min="14599" max="14599" width="14.28515625" style="2" bestFit="1" customWidth="1"/>
    <col min="14600" max="14600" width="12.140625" style="2" bestFit="1" customWidth="1"/>
    <col min="14601" max="14601" width="14.28515625" style="2" bestFit="1" customWidth="1"/>
    <col min="14602" max="14845" width="11.42578125" style="2"/>
    <col min="14846" max="14847" width="1.7109375" style="2" customWidth="1"/>
    <col min="14848" max="14848" width="9.7109375" style="2" customWidth="1"/>
    <col min="14849" max="14849" width="57.5703125" style="2" customWidth="1"/>
    <col min="14850" max="14850" width="28" style="2" customWidth="1"/>
    <col min="14851" max="14851" width="28.7109375" style="2" customWidth="1"/>
    <col min="14852" max="14852" width="26.5703125" style="2" bestFit="1" customWidth="1"/>
    <col min="14853" max="14853" width="16.28515625" style="2" customWidth="1"/>
    <col min="14854" max="14854" width="11.42578125" style="2"/>
    <col min="14855" max="14855" width="14.28515625" style="2" bestFit="1" customWidth="1"/>
    <col min="14856" max="14856" width="12.140625" style="2" bestFit="1" customWidth="1"/>
    <col min="14857" max="14857" width="14.28515625" style="2" bestFit="1" customWidth="1"/>
    <col min="14858" max="15101" width="11.42578125" style="2"/>
    <col min="15102" max="15103" width="1.7109375" style="2" customWidth="1"/>
    <col min="15104" max="15104" width="9.7109375" style="2" customWidth="1"/>
    <col min="15105" max="15105" width="57.5703125" style="2" customWidth="1"/>
    <col min="15106" max="15106" width="28" style="2" customWidth="1"/>
    <col min="15107" max="15107" width="28.7109375" style="2" customWidth="1"/>
    <col min="15108" max="15108" width="26.5703125" style="2" bestFit="1" customWidth="1"/>
    <col min="15109" max="15109" width="16.28515625" style="2" customWidth="1"/>
    <col min="15110" max="15110" width="11.42578125" style="2"/>
    <col min="15111" max="15111" width="14.28515625" style="2" bestFit="1" customWidth="1"/>
    <col min="15112" max="15112" width="12.140625" style="2" bestFit="1" customWidth="1"/>
    <col min="15113" max="15113" width="14.28515625" style="2" bestFit="1" customWidth="1"/>
    <col min="15114" max="15357" width="11.42578125" style="2"/>
    <col min="15358" max="15359" width="1.7109375" style="2" customWidth="1"/>
    <col min="15360" max="15360" width="9.7109375" style="2" customWidth="1"/>
    <col min="15361" max="15361" width="57.5703125" style="2" customWidth="1"/>
    <col min="15362" max="15362" width="28" style="2" customWidth="1"/>
    <col min="15363" max="15363" width="28.7109375" style="2" customWidth="1"/>
    <col min="15364" max="15364" width="26.5703125" style="2" bestFit="1" customWidth="1"/>
    <col min="15365" max="15365" width="16.28515625" style="2" customWidth="1"/>
    <col min="15366" max="15366" width="11.42578125" style="2"/>
    <col min="15367" max="15367" width="14.28515625" style="2" bestFit="1" customWidth="1"/>
    <col min="15368" max="15368" width="12.140625" style="2" bestFit="1" customWidth="1"/>
    <col min="15369" max="15369" width="14.28515625" style="2" bestFit="1" customWidth="1"/>
    <col min="15370" max="15613" width="11.42578125" style="2"/>
    <col min="15614" max="15615" width="1.7109375" style="2" customWidth="1"/>
    <col min="15616" max="15616" width="9.7109375" style="2" customWidth="1"/>
    <col min="15617" max="15617" width="57.5703125" style="2" customWidth="1"/>
    <col min="15618" max="15618" width="28" style="2" customWidth="1"/>
    <col min="15619" max="15619" width="28.7109375" style="2" customWidth="1"/>
    <col min="15620" max="15620" width="26.5703125" style="2" bestFit="1" customWidth="1"/>
    <col min="15621" max="15621" width="16.28515625" style="2" customWidth="1"/>
    <col min="15622" max="15622" width="11.42578125" style="2"/>
    <col min="15623" max="15623" width="14.28515625" style="2" bestFit="1" customWidth="1"/>
    <col min="15624" max="15624" width="12.140625" style="2" bestFit="1" customWidth="1"/>
    <col min="15625" max="15625" width="14.28515625" style="2" bestFit="1" customWidth="1"/>
    <col min="15626" max="15869" width="11.42578125" style="2"/>
    <col min="15870" max="15871" width="1.7109375" style="2" customWidth="1"/>
    <col min="15872" max="15872" width="9.7109375" style="2" customWidth="1"/>
    <col min="15873" max="15873" width="57.5703125" style="2" customWidth="1"/>
    <col min="15874" max="15874" width="28" style="2" customWidth="1"/>
    <col min="15875" max="15875" width="28.7109375" style="2" customWidth="1"/>
    <col min="15876" max="15876" width="26.5703125" style="2" bestFit="1" customWidth="1"/>
    <col min="15877" max="15877" width="16.28515625" style="2" customWidth="1"/>
    <col min="15878" max="15878" width="11.42578125" style="2"/>
    <col min="15879" max="15879" width="14.28515625" style="2" bestFit="1" customWidth="1"/>
    <col min="15880" max="15880" width="12.140625" style="2" bestFit="1" customWidth="1"/>
    <col min="15881" max="15881" width="14.28515625" style="2" bestFit="1" customWidth="1"/>
    <col min="15882" max="16125" width="11.42578125" style="2"/>
    <col min="16126" max="16127" width="1.7109375" style="2" customWidth="1"/>
    <col min="16128" max="16128" width="9.7109375" style="2" customWidth="1"/>
    <col min="16129" max="16129" width="57.5703125" style="2" customWidth="1"/>
    <col min="16130" max="16130" width="28" style="2" customWidth="1"/>
    <col min="16131" max="16131" width="28.7109375" style="2" customWidth="1"/>
    <col min="16132" max="16132" width="26.5703125" style="2" bestFit="1" customWidth="1"/>
    <col min="16133" max="16133" width="16.28515625" style="2" customWidth="1"/>
    <col min="16134" max="16134" width="11.42578125" style="2"/>
    <col min="16135" max="16135" width="14.28515625" style="2" bestFit="1" customWidth="1"/>
    <col min="16136" max="16136" width="12.140625" style="2" bestFit="1" customWidth="1"/>
    <col min="16137" max="16137" width="14.28515625" style="2" bestFit="1" customWidth="1"/>
    <col min="16138" max="16384" width="11.42578125" style="2"/>
  </cols>
  <sheetData>
    <row r="1" spans="3:11" ht="14.25" customHeight="1">
      <c r="C1" s="66" t="s">
        <v>0</v>
      </c>
      <c r="D1" s="66"/>
      <c r="E1" s="66"/>
      <c r="F1" s="66"/>
      <c r="I1" s="2"/>
    </row>
    <row r="2" spans="3:11" ht="12.75" customHeight="1">
      <c r="C2" s="55" t="s">
        <v>1</v>
      </c>
      <c r="D2" s="55"/>
      <c r="E2" s="55"/>
      <c r="F2" s="55"/>
    </row>
    <row r="3" spans="3:11" ht="12.75" customHeight="1">
      <c r="C3" s="55" t="s">
        <v>62</v>
      </c>
      <c r="D3" s="55"/>
      <c r="E3" s="55"/>
      <c r="F3" s="55"/>
    </row>
    <row r="4" spans="3:11" ht="15" customHeight="1">
      <c r="C4" s="56" t="s">
        <v>63</v>
      </c>
      <c r="D4" s="56"/>
      <c r="E4" s="56"/>
      <c r="F4" s="56"/>
    </row>
    <row r="5" spans="3:11" ht="6" customHeight="1" thickBot="1">
      <c r="C5" s="3"/>
      <c r="D5" s="3"/>
      <c r="E5" s="3"/>
      <c r="F5" s="3"/>
    </row>
    <row r="6" spans="3:11" ht="12" customHeight="1" thickBot="1">
      <c r="C6" s="57" t="s">
        <v>2</v>
      </c>
      <c r="D6" s="58"/>
      <c r="E6" s="4" t="s">
        <v>3</v>
      </c>
      <c r="F6" s="5" t="s">
        <v>4</v>
      </c>
    </row>
    <row r="7" spans="3:11" ht="5.25" customHeight="1" thickBot="1">
      <c r="C7" s="6"/>
      <c r="D7" s="7"/>
      <c r="E7" s="7"/>
      <c r="F7" s="8"/>
    </row>
    <row r="8" spans="3:11" ht="12" customHeight="1">
      <c r="C8" s="59" t="s">
        <v>5</v>
      </c>
      <c r="D8" s="60"/>
      <c r="E8" s="9"/>
      <c r="F8" s="10"/>
    </row>
    <row r="9" spans="3:11" ht="3" customHeight="1">
      <c r="C9" s="61"/>
      <c r="D9" s="62"/>
      <c r="E9" s="11"/>
      <c r="F9" s="12"/>
    </row>
    <row r="10" spans="3:11" ht="12" customHeight="1">
      <c r="C10" s="63" t="s">
        <v>6</v>
      </c>
      <c r="D10" s="64"/>
      <c r="E10" s="13">
        <f>E14+E16+E21+E22+E15+E17</f>
        <v>261348332.75</v>
      </c>
      <c r="F10" s="14">
        <f>F14+F16+F21+F22+F15+F17</f>
        <v>216919796.92000002</v>
      </c>
      <c r="G10" s="15"/>
      <c r="H10" s="16" t="s">
        <v>55</v>
      </c>
      <c r="I10" s="15"/>
      <c r="J10" s="17"/>
      <c r="K10" s="17"/>
    </row>
    <row r="11" spans="3:11" ht="11.25" customHeight="1">
      <c r="C11" s="53" t="s">
        <v>7</v>
      </c>
      <c r="D11" s="54"/>
      <c r="E11" s="18">
        <v>0</v>
      </c>
      <c r="F11" s="19">
        <v>0</v>
      </c>
      <c r="G11" s="15"/>
      <c r="H11" s="15"/>
      <c r="I11" s="15"/>
      <c r="J11" s="17"/>
      <c r="K11" s="17"/>
    </row>
    <row r="12" spans="3:11" ht="12" customHeight="1">
      <c r="C12" s="53" t="s">
        <v>8</v>
      </c>
      <c r="D12" s="54"/>
      <c r="E12" s="18">
        <v>0</v>
      </c>
      <c r="F12" s="19">
        <v>0</v>
      </c>
      <c r="G12" s="15"/>
      <c r="H12" s="15"/>
      <c r="I12" s="15"/>
      <c r="J12" s="17"/>
      <c r="K12" s="17"/>
    </row>
    <row r="13" spans="3:11" ht="11.25" customHeight="1">
      <c r="C13" s="53" t="s">
        <v>9</v>
      </c>
      <c r="D13" s="54"/>
      <c r="E13" s="18">
        <v>0</v>
      </c>
      <c r="F13" s="19">
        <v>0</v>
      </c>
      <c r="G13" s="15"/>
      <c r="H13" s="15"/>
      <c r="I13" s="15"/>
      <c r="J13" s="17"/>
      <c r="K13" s="17"/>
    </row>
    <row r="14" spans="3:11" ht="13.5" customHeight="1">
      <c r="C14" s="53" t="s">
        <v>10</v>
      </c>
      <c r="D14" s="54"/>
      <c r="E14" s="18">
        <v>253830500</v>
      </c>
      <c r="F14" s="19">
        <v>211091957</v>
      </c>
      <c r="G14" s="15"/>
      <c r="H14" s="15"/>
      <c r="I14" s="15"/>
      <c r="J14" s="17"/>
      <c r="K14" s="17"/>
    </row>
    <row r="15" spans="3:11" ht="13.5" customHeight="1">
      <c r="C15" s="53" t="s">
        <v>11</v>
      </c>
      <c r="D15" s="54"/>
      <c r="E15" s="18">
        <v>2790511.52</v>
      </c>
      <c r="F15" s="19">
        <v>2778567.15</v>
      </c>
      <c r="G15" s="15"/>
      <c r="H15" s="15"/>
      <c r="J15" s="17"/>
      <c r="K15" s="17"/>
    </row>
    <row r="16" spans="3:11" ht="12.6" customHeight="1">
      <c r="C16" s="53" t="s">
        <v>12</v>
      </c>
      <c r="D16" s="54"/>
      <c r="E16" s="18">
        <v>0</v>
      </c>
      <c r="F16" s="19">
        <v>0</v>
      </c>
      <c r="G16" s="15"/>
      <c r="H16" s="47"/>
      <c r="I16" s="15"/>
      <c r="J16" s="17"/>
      <c r="K16" s="17"/>
    </row>
    <row r="17" spans="3:11" ht="15.75" customHeight="1">
      <c r="C17" s="53" t="s">
        <v>13</v>
      </c>
      <c r="D17" s="54"/>
      <c r="E17" s="18">
        <v>151660.17000000001</v>
      </c>
      <c r="F17" s="19">
        <v>52981.72</v>
      </c>
      <c r="G17" s="15"/>
      <c r="H17" s="15"/>
      <c r="I17" s="15"/>
      <c r="J17" s="17"/>
      <c r="K17" s="17"/>
    </row>
    <row r="18" spans="3:11" ht="12" customHeight="1">
      <c r="C18" s="53" t="s">
        <v>14</v>
      </c>
      <c r="D18" s="54"/>
      <c r="E18" s="65">
        <v>0</v>
      </c>
      <c r="F18" s="69">
        <v>0</v>
      </c>
      <c r="G18" s="15"/>
      <c r="H18" s="15"/>
      <c r="I18" s="15"/>
      <c r="J18" s="17"/>
      <c r="K18" s="17"/>
    </row>
    <row r="19" spans="3:11" ht="9" customHeight="1">
      <c r="C19" s="53"/>
      <c r="D19" s="54"/>
      <c r="E19" s="65"/>
      <c r="F19" s="69"/>
      <c r="G19" s="15"/>
      <c r="H19" s="15"/>
      <c r="I19" s="15"/>
      <c r="J19" s="17"/>
      <c r="K19" s="17"/>
    </row>
    <row r="20" spans="3:11" ht="29.25" customHeight="1">
      <c r="C20" s="53" t="s">
        <v>15</v>
      </c>
      <c r="D20" s="54"/>
      <c r="E20" s="18">
        <v>0</v>
      </c>
      <c r="F20" s="19">
        <v>0</v>
      </c>
      <c r="G20" s="15"/>
      <c r="H20" s="15"/>
      <c r="I20" s="15"/>
      <c r="J20" s="17"/>
      <c r="K20" s="17"/>
    </row>
    <row r="21" spans="3:11" ht="25.5" customHeight="1">
      <c r="C21" s="53" t="s">
        <v>16</v>
      </c>
      <c r="D21" s="54"/>
      <c r="E21" s="18">
        <v>4556911</v>
      </c>
      <c r="F21" s="19">
        <v>2980777</v>
      </c>
      <c r="G21" s="15"/>
      <c r="H21" s="15"/>
      <c r="I21" s="15"/>
      <c r="J21" s="17"/>
      <c r="K21" s="17"/>
    </row>
    <row r="22" spans="3:11" ht="14.25" customHeight="1">
      <c r="C22" s="53" t="s">
        <v>17</v>
      </c>
      <c r="D22" s="54"/>
      <c r="E22" s="18">
        <v>18750.060000000001</v>
      </c>
      <c r="F22" s="19">
        <v>15514.05</v>
      </c>
      <c r="G22" s="15"/>
      <c r="H22" s="15"/>
      <c r="I22" s="15"/>
      <c r="J22" s="17"/>
      <c r="K22" s="17"/>
    </row>
    <row r="23" spans="3:11" ht="3" customHeight="1">
      <c r="C23" s="61"/>
      <c r="D23" s="62"/>
      <c r="E23" s="18"/>
      <c r="F23" s="19"/>
      <c r="G23" s="15"/>
      <c r="H23" s="15"/>
      <c r="I23" s="15"/>
      <c r="J23" s="17"/>
      <c r="K23" s="17"/>
    </row>
    <row r="24" spans="3:11" ht="14.25" customHeight="1">
      <c r="C24" s="63" t="s">
        <v>18</v>
      </c>
      <c r="D24" s="64"/>
      <c r="E24" s="13">
        <f>SUM(E26:E41)</f>
        <v>180844666.61000001</v>
      </c>
      <c r="F24" s="14">
        <f>SUM(F26:F41)</f>
        <v>281003531.27000004</v>
      </c>
      <c r="G24" s="15"/>
      <c r="H24" s="15"/>
      <c r="I24" s="15"/>
      <c r="J24" s="17"/>
      <c r="K24" s="17"/>
    </row>
    <row r="25" spans="3:11" ht="4.5" customHeight="1">
      <c r="C25" s="20"/>
      <c r="D25" s="21"/>
      <c r="E25" s="18"/>
      <c r="F25" s="19"/>
      <c r="G25" s="15"/>
      <c r="H25" s="15"/>
      <c r="I25" s="15"/>
      <c r="J25" s="17"/>
      <c r="K25" s="17"/>
    </row>
    <row r="26" spans="3:11" ht="13.5" customHeight="1">
      <c r="C26" s="53" t="s">
        <v>19</v>
      </c>
      <c r="D26" s="54"/>
      <c r="E26" s="18">
        <v>26006616.02</v>
      </c>
      <c r="F26" s="19">
        <v>21347277.140000001</v>
      </c>
      <c r="G26" s="15"/>
      <c r="H26" s="15"/>
      <c r="I26" s="15"/>
      <c r="J26" s="17"/>
      <c r="K26" s="17"/>
    </row>
    <row r="27" spans="3:11" ht="12.75" customHeight="1">
      <c r="C27" s="53" t="s">
        <v>20</v>
      </c>
      <c r="D27" s="54"/>
      <c r="E27" s="18">
        <v>9611789.0500000007</v>
      </c>
      <c r="F27" s="19">
        <v>1056411.3700000001</v>
      </c>
      <c r="G27" s="15"/>
      <c r="H27" s="15"/>
      <c r="I27" s="15"/>
      <c r="J27" s="17"/>
      <c r="K27" s="17"/>
    </row>
    <row r="28" spans="3:11" ht="12" customHeight="1">
      <c r="C28" s="53" t="s">
        <v>21</v>
      </c>
      <c r="D28" s="54"/>
      <c r="E28" s="18">
        <v>16022278.18</v>
      </c>
      <c r="F28" s="19">
        <v>5427357.6500000004</v>
      </c>
      <c r="G28" s="15"/>
      <c r="H28" s="15"/>
      <c r="I28" s="15"/>
      <c r="J28" s="17"/>
      <c r="K28" s="17"/>
    </row>
    <row r="29" spans="3:11" ht="12" customHeight="1">
      <c r="C29" s="53" t="s">
        <v>22</v>
      </c>
      <c r="D29" s="54"/>
      <c r="E29" s="18">
        <v>623155.17000000004</v>
      </c>
      <c r="F29" s="19">
        <v>253172485.11000001</v>
      </c>
      <c r="G29" s="15"/>
      <c r="H29" s="15"/>
      <c r="I29" s="15"/>
      <c r="J29" s="17"/>
      <c r="K29" s="17"/>
    </row>
    <row r="30" spans="3:11" ht="12" customHeight="1">
      <c r="C30" s="53" t="s">
        <v>23</v>
      </c>
      <c r="D30" s="54"/>
      <c r="E30" s="18">
        <v>0</v>
      </c>
      <c r="F30" s="19">
        <v>0</v>
      </c>
      <c r="G30" s="15"/>
      <c r="H30" s="15"/>
      <c r="I30" s="47"/>
      <c r="J30" s="17"/>
      <c r="K30" s="17"/>
    </row>
    <row r="31" spans="3:11" ht="13.5" customHeight="1">
      <c r="C31" s="53" t="s">
        <v>24</v>
      </c>
      <c r="D31" s="54"/>
      <c r="E31" s="18">
        <v>0</v>
      </c>
      <c r="F31" s="19">
        <v>0</v>
      </c>
      <c r="G31" s="15"/>
      <c r="H31" s="15"/>
      <c r="I31" s="47"/>
      <c r="J31" s="17"/>
      <c r="K31" s="17"/>
    </row>
    <row r="32" spans="3:11" ht="11.25" customHeight="1">
      <c r="C32" s="53" t="s">
        <v>25</v>
      </c>
      <c r="D32" s="54"/>
      <c r="E32" s="18">
        <v>0</v>
      </c>
      <c r="F32" s="19">
        <v>0</v>
      </c>
      <c r="G32" s="15"/>
      <c r="H32" s="15"/>
      <c r="I32" s="47"/>
      <c r="J32" s="17"/>
      <c r="K32" s="17"/>
    </row>
    <row r="33" spans="3:11" ht="12" customHeight="1">
      <c r="C33" s="53" t="s">
        <v>26</v>
      </c>
      <c r="D33" s="54"/>
      <c r="E33" s="18">
        <v>0</v>
      </c>
      <c r="F33" s="19">
        <v>0</v>
      </c>
      <c r="G33" s="15"/>
      <c r="H33" s="15"/>
      <c r="I33" s="47"/>
      <c r="J33" s="17"/>
      <c r="K33" s="17"/>
    </row>
    <row r="34" spans="3:11" ht="11.25" customHeight="1">
      <c r="C34" s="53" t="s">
        <v>27</v>
      </c>
      <c r="D34" s="54"/>
      <c r="E34" s="18">
        <v>0</v>
      </c>
      <c r="F34" s="19">
        <v>0</v>
      </c>
      <c r="G34" s="15"/>
      <c r="H34" s="15"/>
      <c r="I34" s="15"/>
      <c r="J34" s="17"/>
      <c r="K34" s="17"/>
    </row>
    <row r="35" spans="3:11" ht="12" customHeight="1">
      <c r="C35" s="53" t="s">
        <v>28</v>
      </c>
      <c r="D35" s="54"/>
      <c r="E35" s="18">
        <v>0</v>
      </c>
      <c r="F35" s="19">
        <v>0</v>
      </c>
      <c r="G35" s="15"/>
      <c r="H35" s="15"/>
      <c r="I35" s="15"/>
      <c r="J35" s="17"/>
      <c r="K35" s="17"/>
    </row>
    <row r="36" spans="3:11" ht="12" customHeight="1">
      <c r="C36" s="53" t="s">
        <v>29</v>
      </c>
      <c r="D36" s="54"/>
      <c r="E36" s="18">
        <v>0</v>
      </c>
      <c r="F36" s="19">
        <v>0</v>
      </c>
      <c r="G36" s="15"/>
      <c r="H36" s="15"/>
      <c r="I36" s="15"/>
      <c r="J36" s="17"/>
      <c r="K36" s="17"/>
    </row>
    <row r="37" spans="3:11" ht="11.25" customHeight="1">
      <c r="C37" s="53" t="s">
        <v>30</v>
      </c>
      <c r="D37" s="54"/>
      <c r="E37" s="18">
        <v>0</v>
      </c>
      <c r="F37" s="19">
        <v>0</v>
      </c>
      <c r="G37" s="15"/>
      <c r="H37" s="15"/>
      <c r="I37" s="15"/>
      <c r="J37" s="17"/>
      <c r="K37" s="17"/>
    </row>
    <row r="38" spans="3:11" ht="10.5" customHeight="1">
      <c r="C38" s="53" t="s">
        <v>31</v>
      </c>
      <c r="D38" s="54"/>
      <c r="E38" s="18">
        <v>0</v>
      </c>
      <c r="F38" s="19">
        <v>0</v>
      </c>
      <c r="G38" s="15"/>
      <c r="H38" s="15"/>
      <c r="I38" s="15"/>
      <c r="J38" s="17"/>
      <c r="K38" s="17"/>
    </row>
    <row r="39" spans="3:11" ht="12.75" customHeight="1">
      <c r="C39" s="53" t="s">
        <v>32</v>
      </c>
      <c r="D39" s="54"/>
      <c r="E39" s="18">
        <v>0</v>
      </c>
      <c r="F39" s="19">
        <v>0</v>
      </c>
      <c r="G39" s="15"/>
      <c r="H39" s="49">
        <v>79055562.689999998</v>
      </c>
      <c r="I39" s="15"/>
      <c r="J39" s="17"/>
      <c r="K39" s="17"/>
    </row>
    <row r="40" spans="3:11" ht="12" customHeight="1">
      <c r="C40" s="53" t="s">
        <v>33</v>
      </c>
      <c r="D40" s="54"/>
      <c r="E40" s="18">
        <v>0</v>
      </c>
      <c r="F40" s="19">
        <v>0</v>
      </c>
      <c r="G40" s="15"/>
      <c r="H40" s="1">
        <v>1448103.45</v>
      </c>
      <c r="I40" s="15"/>
      <c r="J40" s="17"/>
      <c r="K40" s="17"/>
    </row>
    <row r="41" spans="3:11" ht="12" customHeight="1">
      <c r="C41" s="53" t="s">
        <v>34</v>
      </c>
      <c r="D41" s="54"/>
      <c r="E41" s="18">
        <v>128580828.19</v>
      </c>
      <c r="F41" s="19">
        <v>0</v>
      </c>
      <c r="G41" s="15"/>
      <c r="H41" s="1">
        <f>+H39+H40</f>
        <v>80503666.140000001</v>
      </c>
      <c r="I41" s="51">
        <f>+H41-E43</f>
        <v>0</v>
      </c>
      <c r="J41" s="52" t="s">
        <v>61</v>
      </c>
      <c r="K41" s="17"/>
    </row>
    <row r="42" spans="3:11" ht="7.5" customHeight="1">
      <c r="C42" s="22"/>
      <c r="D42" s="23"/>
      <c r="E42" s="18"/>
      <c r="F42" s="19"/>
      <c r="G42" s="15"/>
      <c r="H42" s="15"/>
      <c r="I42" s="15"/>
      <c r="J42" s="17"/>
      <c r="K42" s="17"/>
    </row>
    <row r="43" spans="3:11" ht="14.25" customHeight="1">
      <c r="C43" s="67" t="s">
        <v>35</v>
      </c>
      <c r="D43" s="68"/>
      <c r="E43" s="24">
        <f>E10-E24</f>
        <v>80503666.139999986</v>
      </c>
      <c r="F43" s="25">
        <f>F10-F24</f>
        <v>-64083734.350000024</v>
      </c>
      <c r="G43" s="15"/>
      <c r="H43" s="16" t="s">
        <v>56</v>
      </c>
      <c r="I43" s="15"/>
      <c r="J43" s="17"/>
      <c r="K43" s="17"/>
    </row>
    <row r="44" spans="3:11" ht="5.25" customHeight="1">
      <c r="C44" s="53"/>
      <c r="D44" s="54"/>
      <c r="E44" s="18"/>
      <c r="F44" s="19"/>
      <c r="G44" s="15"/>
      <c r="H44" s="15"/>
      <c r="I44" s="15"/>
      <c r="J44" s="17"/>
      <c r="K44" s="17"/>
    </row>
    <row r="45" spans="3:11" ht="12" customHeight="1">
      <c r="C45" s="63" t="s">
        <v>36</v>
      </c>
      <c r="D45" s="64"/>
      <c r="E45" s="13"/>
      <c r="F45" s="14"/>
      <c r="G45" s="15"/>
      <c r="H45" s="15"/>
      <c r="I45" s="15"/>
      <c r="J45" s="17"/>
      <c r="K45" s="17"/>
    </row>
    <row r="46" spans="3:11" ht="3" customHeight="1">
      <c r="C46" s="61"/>
      <c r="D46" s="62"/>
      <c r="E46" s="18"/>
      <c r="F46" s="19"/>
      <c r="G46" s="15"/>
      <c r="H46" s="15"/>
      <c r="I46" s="15"/>
      <c r="J46" s="17"/>
      <c r="K46" s="17"/>
    </row>
    <row r="47" spans="3:11" ht="12" customHeight="1">
      <c r="C47" s="63" t="s">
        <v>6</v>
      </c>
      <c r="D47" s="64"/>
      <c r="E47" s="13">
        <f>SUM(E48:E50)</f>
        <v>510371.71</v>
      </c>
      <c r="F47" s="14">
        <f>SUM(F48:F50)</f>
        <v>0</v>
      </c>
      <c r="G47" s="15"/>
      <c r="H47" s="16" t="s">
        <v>60</v>
      </c>
      <c r="I47" s="15"/>
      <c r="J47" s="17"/>
      <c r="K47" s="17"/>
    </row>
    <row r="48" spans="3:11" ht="12" customHeight="1">
      <c r="C48" s="53" t="s">
        <v>37</v>
      </c>
      <c r="D48" s="54"/>
      <c r="E48" s="18">
        <v>0</v>
      </c>
      <c r="F48" s="19">
        <v>0</v>
      </c>
      <c r="G48" s="15"/>
      <c r="H48" s="15"/>
      <c r="I48" s="15"/>
      <c r="J48" s="17"/>
      <c r="K48" s="17"/>
    </row>
    <row r="49" spans="3:11" ht="13.5" customHeight="1">
      <c r="C49" s="53" t="s">
        <v>38</v>
      </c>
      <c r="D49" s="54"/>
      <c r="E49" s="18">
        <v>0</v>
      </c>
      <c r="F49" s="19">
        <v>0</v>
      </c>
      <c r="G49" s="15"/>
      <c r="H49" s="15"/>
      <c r="I49" s="15"/>
      <c r="J49" s="17"/>
      <c r="K49" s="17"/>
    </row>
    <row r="50" spans="3:11" ht="15.75" customHeight="1">
      <c r="C50" s="53" t="s">
        <v>39</v>
      </c>
      <c r="D50" s="54"/>
      <c r="E50" s="18">
        <v>510371.71</v>
      </c>
      <c r="F50" s="19">
        <v>0</v>
      </c>
      <c r="G50" s="15"/>
      <c r="H50" s="16" t="s">
        <v>59</v>
      </c>
      <c r="I50" s="15"/>
      <c r="J50" s="17"/>
      <c r="K50" s="17"/>
    </row>
    <row r="51" spans="3:11" ht="9.75" customHeight="1">
      <c r="C51" s="53"/>
      <c r="D51" s="54"/>
      <c r="E51" s="18"/>
      <c r="F51" s="19"/>
      <c r="G51" s="15"/>
      <c r="H51" s="15"/>
      <c r="I51" s="15"/>
      <c r="J51" s="17"/>
      <c r="K51" s="17"/>
    </row>
    <row r="52" spans="3:11" ht="13.5" customHeight="1">
      <c r="C52" s="63" t="s">
        <v>18</v>
      </c>
      <c r="D52" s="64"/>
      <c r="E52" s="13">
        <f>E53+E54+E55</f>
        <v>231667787.41</v>
      </c>
      <c r="F52" s="14">
        <f>F53+F54+F55</f>
        <v>175457865.49000001</v>
      </c>
      <c r="G52" s="15"/>
      <c r="H52" s="15"/>
      <c r="I52" s="15"/>
      <c r="J52" s="17"/>
      <c r="K52" s="17"/>
    </row>
    <row r="53" spans="3:11" ht="12" customHeight="1">
      <c r="C53" s="53" t="s">
        <v>37</v>
      </c>
      <c r="D53" s="54"/>
      <c r="E53" s="18">
        <v>0</v>
      </c>
      <c r="F53" s="19">
        <v>0</v>
      </c>
      <c r="G53" s="15"/>
      <c r="H53" s="15"/>
      <c r="I53" s="15"/>
      <c r="J53" s="17"/>
      <c r="K53" s="17"/>
    </row>
    <row r="54" spans="3:11" ht="12" customHeight="1">
      <c r="C54" s="53" t="s">
        <v>38</v>
      </c>
      <c r="D54" s="54"/>
      <c r="E54" s="18">
        <v>1143257.72</v>
      </c>
      <c r="F54" s="19">
        <v>0</v>
      </c>
      <c r="G54" s="15"/>
      <c r="H54" s="15"/>
      <c r="I54" s="15"/>
      <c r="J54" s="17"/>
      <c r="K54" s="17"/>
    </row>
    <row r="55" spans="3:11" ht="13.5" customHeight="1">
      <c r="C55" s="53" t="s">
        <v>40</v>
      </c>
      <c r="D55" s="54"/>
      <c r="E55" s="18">
        <v>230524529.69</v>
      </c>
      <c r="F55" s="19">
        <f>867040.15+174590825.34</f>
        <v>175457865.49000001</v>
      </c>
      <c r="G55" s="15"/>
      <c r="H55" s="15"/>
      <c r="I55" s="50"/>
      <c r="J55" s="17"/>
      <c r="K55" s="17"/>
    </row>
    <row r="56" spans="3:11" ht="9.9499999999999993" customHeight="1">
      <c r="C56" s="53"/>
      <c r="D56" s="54"/>
      <c r="E56" s="18"/>
      <c r="F56" s="19"/>
      <c r="G56" s="15"/>
      <c r="H56" s="15"/>
      <c r="I56" s="15"/>
      <c r="J56" s="17"/>
      <c r="K56" s="17"/>
    </row>
    <row r="57" spans="3:11" ht="13.5" customHeight="1">
      <c r="C57" s="67" t="s">
        <v>41</v>
      </c>
      <c r="D57" s="68"/>
      <c r="E57" s="13">
        <f>E47-E52</f>
        <v>-231157415.69999999</v>
      </c>
      <c r="F57" s="14">
        <f>F47-F52</f>
        <v>-175457865.49000001</v>
      </c>
      <c r="G57" s="15"/>
      <c r="H57" s="15"/>
      <c r="I57" s="15"/>
      <c r="J57" s="17"/>
      <c r="K57" s="17"/>
    </row>
    <row r="58" spans="3:11" ht="8.25" customHeight="1">
      <c r="C58" s="26"/>
      <c r="D58" s="27"/>
      <c r="E58" s="18"/>
      <c r="F58" s="19"/>
      <c r="G58" s="15"/>
      <c r="H58" s="15"/>
      <c r="I58" s="15"/>
      <c r="J58" s="17"/>
      <c r="K58" s="17"/>
    </row>
    <row r="59" spans="3:11" ht="14.25" customHeight="1">
      <c r="C59" s="63" t="s">
        <v>42</v>
      </c>
      <c r="D59" s="64"/>
      <c r="E59" s="13"/>
      <c r="F59" s="14"/>
      <c r="G59" s="15"/>
      <c r="H59" s="15"/>
      <c r="I59" s="15"/>
      <c r="J59" s="17"/>
      <c r="K59" s="17"/>
    </row>
    <row r="60" spans="3:11" ht="4.5" customHeight="1">
      <c r="C60" s="20"/>
      <c r="D60" s="21"/>
      <c r="E60" s="18"/>
      <c r="F60" s="19"/>
      <c r="G60" s="15"/>
      <c r="H60" s="15"/>
      <c r="I60" s="15"/>
      <c r="J60" s="17"/>
      <c r="K60" s="17"/>
    </row>
    <row r="61" spans="3:11" ht="12" customHeight="1">
      <c r="C61" s="63" t="s">
        <v>6</v>
      </c>
      <c r="D61" s="64"/>
      <c r="E61" s="13">
        <f>SUM(E62:E65)</f>
        <v>128580828.19</v>
      </c>
      <c r="F61" s="14">
        <f>SUM(F62:F65)</f>
        <v>1091578.4099999999</v>
      </c>
      <c r="G61" s="15"/>
      <c r="H61" s="15"/>
      <c r="I61" s="15"/>
      <c r="J61" s="17"/>
      <c r="K61" s="17"/>
    </row>
    <row r="62" spans="3:11" ht="11.25" customHeight="1">
      <c r="C62" s="53" t="s">
        <v>43</v>
      </c>
      <c r="D62" s="54"/>
      <c r="E62" s="18">
        <v>0</v>
      </c>
      <c r="F62" s="19">
        <v>0</v>
      </c>
      <c r="G62" s="15"/>
      <c r="H62" s="15"/>
      <c r="I62" s="15"/>
      <c r="J62" s="17"/>
      <c r="K62" s="17"/>
    </row>
    <row r="63" spans="3:11" ht="12.75" customHeight="1">
      <c r="C63" s="53" t="s">
        <v>44</v>
      </c>
      <c r="D63" s="54"/>
      <c r="E63" s="18">
        <v>0</v>
      </c>
      <c r="F63" s="19">
        <v>0</v>
      </c>
      <c r="G63" s="15"/>
      <c r="H63" s="15"/>
      <c r="I63" s="15"/>
      <c r="J63" s="17"/>
      <c r="K63" s="17"/>
    </row>
    <row r="64" spans="3:11" ht="11.25" customHeight="1">
      <c r="C64" s="53" t="s">
        <v>45</v>
      </c>
      <c r="D64" s="54"/>
      <c r="E64" s="18">
        <v>0</v>
      </c>
      <c r="F64" s="19">
        <v>0</v>
      </c>
      <c r="G64" s="15"/>
      <c r="H64" s="15"/>
      <c r="I64" s="15"/>
      <c r="J64" s="17"/>
      <c r="K64" s="17"/>
    </row>
    <row r="65" spans="3:11" ht="13.5" customHeight="1">
      <c r="C65" s="53" t="s">
        <v>46</v>
      </c>
      <c r="D65" s="54"/>
      <c r="E65" s="18">
        <v>128580828.19</v>
      </c>
      <c r="F65" s="19">
        <v>1091578.4099999999</v>
      </c>
      <c r="G65" s="15"/>
      <c r="H65" s="15"/>
      <c r="I65" s="15"/>
      <c r="J65" s="17"/>
      <c r="K65" s="17"/>
    </row>
    <row r="66" spans="3:11" ht="9.9499999999999993" customHeight="1">
      <c r="C66" s="53"/>
      <c r="D66" s="54"/>
      <c r="E66" s="18"/>
      <c r="F66" s="19"/>
      <c r="G66" s="15"/>
      <c r="H66" s="15"/>
      <c r="I66" s="15"/>
      <c r="J66" s="17"/>
      <c r="K66" s="17"/>
    </row>
    <row r="67" spans="3:11" ht="12" customHeight="1">
      <c r="C67" s="63" t="s">
        <v>18</v>
      </c>
      <c r="D67" s="64"/>
      <c r="E67" s="13">
        <f>SUM(E68:E71)</f>
        <v>559141.28</v>
      </c>
      <c r="F67" s="14">
        <f>SUM(F68:F71)</f>
        <v>0</v>
      </c>
      <c r="G67" s="15"/>
      <c r="H67" s="15"/>
      <c r="I67" s="15"/>
      <c r="J67" s="17"/>
      <c r="K67" s="17"/>
    </row>
    <row r="68" spans="3:11" ht="11.25" customHeight="1">
      <c r="C68" s="53" t="s">
        <v>47</v>
      </c>
      <c r="D68" s="54"/>
      <c r="E68" s="18">
        <v>0</v>
      </c>
      <c r="F68" s="19">
        <v>0</v>
      </c>
      <c r="G68" s="15"/>
      <c r="H68" s="15"/>
      <c r="I68" s="15"/>
      <c r="J68" s="17"/>
      <c r="K68" s="17"/>
    </row>
    <row r="69" spans="3:11" ht="10.5" customHeight="1">
      <c r="C69" s="53" t="s">
        <v>44</v>
      </c>
      <c r="D69" s="54"/>
      <c r="E69" s="18">
        <v>0</v>
      </c>
      <c r="F69" s="19">
        <v>0</v>
      </c>
      <c r="G69" s="15"/>
      <c r="H69" s="15"/>
      <c r="I69" s="15"/>
      <c r="J69" s="17"/>
      <c r="K69" s="17"/>
    </row>
    <row r="70" spans="3:11" ht="11.25" customHeight="1">
      <c r="C70" s="53" t="s">
        <v>45</v>
      </c>
      <c r="D70" s="54"/>
      <c r="E70" s="18">
        <v>0</v>
      </c>
      <c r="F70" s="19">
        <v>0</v>
      </c>
      <c r="G70" s="15"/>
      <c r="H70" s="15"/>
      <c r="I70" s="15"/>
      <c r="J70" s="17"/>
      <c r="K70" s="17"/>
    </row>
    <row r="71" spans="3:11" ht="13.5" customHeight="1">
      <c r="C71" s="53" t="s">
        <v>48</v>
      </c>
      <c r="D71" s="54"/>
      <c r="E71" s="18">
        <v>559141.28</v>
      </c>
      <c r="F71" s="19">
        <v>0</v>
      </c>
      <c r="G71" s="15"/>
      <c r="H71" s="15"/>
      <c r="I71" s="15"/>
      <c r="J71" s="17"/>
      <c r="K71" s="17"/>
    </row>
    <row r="72" spans="3:11" ht="9.9499999999999993" customHeight="1">
      <c r="C72" s="53"/>
      <c r="D72" s="54"/>
      <c r="E72" s="18"/>
      <c r="F72" s="19"/>
      <c r="G72" s="15"/>
      <c r="H72" s="15"/>
      <c r="I72" s="15"/>
      <c r="J72" s="17"/>
      <c r="K72" s="17"/>
    </row>
    <row r="73" spans="3:11" ht="12" customHeight="1">
      <c r="C73" s="67" t="s">
        <v>49</v>
      </c>
      <c r="D73" s="68"/>
      <c r="E73" s="13">
        <f>E61-E67</f>
        <v>128021686.91</v>
      </c>
      <c r="F73" s="14">
        <f>F61-F67</f>
        <v>1091578.4099999999</v>
      </c>
      <c r="G73" s="15"/>
      <c r="H73" s="15"/>
      <c r="I73" s="15"/>
      <c r="J73" s="17"/>
      <c r="K73" s="17"/>
    </row>
    <row r="74" spans="3:11" ht="8.25" customHeight="1">
      <c r="C74" s="26"/>
      <c r="D74" s="27"/>
      <c r="E74" s="18"/>
      <c r="F74" s="19"/>
      <c r="G74" s="15"/>
      <c r="H74" s="15"/>
      <c r="I74" s="15"/>
      <c r="J74" s="17"/>
      <c r="K74" s="17"/>
    </row>
    <row r="75" spans="3:11" ht="29.25" customHeight="1">
      <c r="C75" s="63" t="s">
        <v>50</v>
      </c>
      <c r="D75" s="64"/>
      <c r="E75" s="24">
        <f>E43+E57+E73</f>
        <v>-22632062.650000006</v>
      </c>
      <c r="F75" s="25">
        <f>F43+F57+F73</f>
        <v>-238450021.43000004</v>
      </c>
      <c r="G75" s="15"/>
      <c r="H75" s="16" t="s">
        <v>58</v>
      </c>
      <c r="I75" s="15"/>
      <c r="J75" s="17"/>
      <c r="K75" s="17"/>
    </row>
    <row r="76" spans="3:11" ht="6.75" customHeight="1">
      <c r="C76" s="26"/>
      <c r="D76" s="27"/>
      <c r="E76" s="24"/>
      <c r="F76" s="25"/>
      <c r="G76" s="15"/>
      <c r="H76" s="15"/>
      <c r="I76" s="15"/>
      <c r="J76" s="17"/>
      <c r="K76" s="17"/>
    </row>
    <row r="77" spans="3:11" ht="12.75" customHeight="1">
      <c r="C77" s="63" t="s">
        <v>51</v>
      </c>
      <c r="D77" s="64"/>
      <c r="E77" s="24">
        <f>F78</f>
        <v>349978992.32999992</v>
      </c>
      <c r="F77" s="25">
        <v>588429013.75999999</v>
      </c>
      <c r="G77" s="15"/>
      <c r="H77" s="15"/>
      <c r="I77" s="15"/>
      <c r="J77" s="17"/>
      <c r="K77" s="17"/>
    </row>
    <row r="78" spans="3:11" ht="12.75" customHeight="1">
      <c r="C78" s="63" t="s">
        <v>52</v>
      </c>
      <c r="D78" s="64"/>
      <c r="E78" s="24">
        <f>SUM(E75+E77)</f>
        <v>327346929.67999995</v>
      </c>
      <c r="F78" s="25">
        <f>SUM(F75+F77)</f>
        <v>349978992.32999992</v>
      </c>
      <c r="G78" s="15"/>
      <c r="H78" s="16" t="s">
        <v>57</v>
      </c>
      <c r="I78" s="15"/>
      <c r="J78" s="17"/>
      <c r="K78" s="17"/>
    </row>
    <row r="79" spans="3:11" ht="14.25" customHeight="1">
      <c r="C79" s="70"/>
      <c r="D79" s="71"/>
      <c r="E79" s="18"/>
      <c r="F79" s="12"/>
      <c r="G79" s="28"/>
      <c r="H79" s="29">
        <v>327346929.68000001</v>
      </c>
      <c r="I79" s="48">
        <f>E78-H79</f>
        <v>0</v>
      </c>
      <c r="J79" s="30"/>
      <c r="K79" s="17"/>
    </row>
    <row r="80" spans="3:11" ht="5.25" customHeight="1" thickBot="1">
      <c r="C80" s="31"/>
      <c r="D80" s="32"/>
      <c r="E80" s="33"/>
      <c r="F80" s="34"/>
      <c r="G80" s="35"/>
      <c r="H80" s="36"/>
      <c r="I80" s="15"/>
      <c r="J80" s="17"/>
      <c r="K80" s="17"/>
    </row>
    <row r="81" spans="3:8" ht="13.5" customHeight="1">
      <c r="C81" s="37"/>
      <c r="E81" s="38"/>
      <c r="G81" s="39"/>
      <c r="H81" s="40"/>
    </row>
    <row r="82" spans="3:8" ht="13.15" customHeight="1">
      <c r="C82" s="2" t="s">
        <v>53</v>
      </c>
      <c r="E82" s="41"/>
      <c r="F82" s="42"/>
    </row>
    <row r="83" spans="3:8" ht="9.9499999999999993" customHeight="1">
      <c r="E83" s="41"/>
      <c r="F83" s="42"/>
    </row>
    <row r="84" spans="3:8" ht="15.75" customHeight="1">
      <c r="E84" s="43"/>
      <c r="F84" s="42" t="s">
        <v>54</v>
      </c>
    </row>
    <row r="85" spans="3:8" ht="14.25" customHeight="1">
      <c r="E85" s="43"/>
    </row>
    <row r="86" spans="3:8" ht="15.75" customHeight="1"/>
    <row r="87" spans="3:8" ht="9.9499999999999993" customHeight="1">
      <c r="E87" s="41"/>
      <c r="F87" s="42"/>
    </row>
    <row r="88" spans="3:8">
      <c r="E88" s="44"/>
      <c r="F88" s="42"/>
    </row>
    <row r="89" spans="3:8">
      <c r="E89" s="40"/>
    </row>
    <row r="95" spans="3:8">
      <c r="E95" s="44"/>
      <c r="F95" s="45"/>
    </row>
    <row r="96" spans="3:8">
      <c r="E96" s="46"/>
      <c r="F96" s="42"/>
    </row>
  </sheetData>
  <mergeCells count="72">
    <mergeCell ref="C75:D75"/>
    <mergeCell ref="C77:D77"/>
    <mergeCell ref="C78:D78"/>
    <mergeCell ref="C79:D79"/>
    <mergeCell ref="C72:D72"/>
    <mergeCell ref="C73:D73"/>
    <mergeCell ref="C70:D70"/>
    <mergeCell ref="C71:D71"/>
    <mergeCell ref="C62:D62"/>
    <mergeCell ref="C63:D63"/>
    <mergeCell ref="C64:D64"/>
    <mergeCell ref="C65:D65"/>
    <mergeCell ref="C66:D66"/>
    <mergeCell ref="C67:D67"/>
    <mergeCell ref="C52:D52"/>
    <mergeCell ref="C40:D40"/>
    <mergeCell ref="C1:F1"/>
    <mergeCell ref="C68:D68"/>
    <mergeCell ref="C69:D69"/>
    <mergeCell ref="C54:D54"/>
    <mergeCell ref="C55:D55"/>
    <mergeCell ref="C56:D56"/>
    <mergeCell ref="C57:D57"/>
    <mergeCell ref="C59:D59"/>
    <mergeCell ref="F18:F19"/>
    <mergeCell ref="C61:D61"/>
    <mergeCell ref="C53:D53"/>
    <mergeCell ref="C41:D41"/>
    <mergeCell ref="C43:D43"/>
    <mergeCell ref="C44:D44"/>
    <mergeCell ref="C32:D32"/>
    <mergeCell ref="C33:D33"/>
    <mergeCell ref="C49:D49"/>
    <mergeCell ref="C50:D50"/>
    <mergeCell ref="C51:D51"/>
    <mergeCell ref="C45:D45"/>
    <mergeCell ref="C46:D46"/>
    <mergeCell ref="C47:D47"/>
    <mergeCell ref="C48:D48"/>
    <mergeCell ref="C39:D39"/>
    <mergeCell ref="C34:D34"/>
    <mergeCell ref="C35:D35"/>
    <mergeCell ref="C36:D36"/>
    <mergeCell ref="C37:D37"/>
    <mergeCell ref="C38:D38"/>
    <mergeCell ref="C16:D16"/>
    <mergeCell ref="C17:D17"/>
    <mergeCell ref="C18:D19"/>
    <mergeCell ref="C24:D24"/>
    <mergeCell ref="C26:D26"/>
    <mergeCell ref="C29:D29"/>
    <mergeCell ref="C30:D30"/>
    <mergeCell ref="C31:D31"/>
    <mergeCell ref="E18:E19"/>
    <mergeCell ref="C20:D20"/>
    <mergeCell ref="C21:D21"/>
    <mergeCell ref="C22:D22"/>
    <mergeCell ref="C23:D23"/>
    <mergeCell ref="C28:D28"/>
    <mergeCell ref="C27:D27"/>
    <mergeCell ref="C15:D15"/>
    <mergeCell ref="C2:F2"/>
    <mergeCell ref="C4:F4"/>
    <mergeCell ref="C6:D6"/>
    <mergeCell ref="C8:D8"/>
    <mergeCell ref="C9:D9"/>
    <mergeCell ref="C10:D10"/>
    <mergeCell ref="C11:D11"/>
    <mergeCell ref="C12:D12"/>
    <mergeCell ref="C13:D13"/>
    <mergeCell ref="C14:D14"/>
    <mergeCell ref="C3:F3"/>
  </mergeCells>
  <printOptions horizontalCentered="1"/>
  <pageMargins left="0.19685039370078741" right="0.19685039370078741" top="0.43" bottom="0.19685039370078741" header="0.31496062992125984" footer="0.31496062992125984"/>
  <pageSetup scale="6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</vt:lpstr>
      <vt:lpstr>'8'!Área_de_impresión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A T Y</dc:creator>
  <cp:lastModifiedBy>Erick</cp:lastModifiedBy>
  <cp:lastPrinted>2024-12-19T19:34:31Z</cp:lastPrinted>
  <dcterms:created xsi:type="dcterms:W3CDTF">2022-12-20T18:36:09Z</dcterms:created>
  <dcterms:modified xsi:type="dcterms:W3CDTF">2025-01-31T19:35:05Z</dcterms:modified>
</cp:coreProperties>
</file>