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12 Diciembre 2023\"/>
    </mc:Choice>
  </mc:AlternateContent>
  <bookViews>
    <workbookView xWindow="14295" yWindow="0" windowWidth="14610" windowHeight="15585"/>
  </bookViews>
  <sheets>
    <sheet name="Hoja1" sheetId="5" r:id="rId1"/>
  </sheets>
  <definedNames>
    <definedName name="_xlnm.Print_Area" localSheetId="0">Hoja1!$B$3:$G$66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5" l="1"/>
  <c r="E55" i="5" s="1"/>
  <c r="G55" i="5" s="1"/>
  <c r="G53" i="5" l="1"/>
  <c r="G52" i="5"/>
  <c r="F50" i="5"/>
  <c r="G50" i="5" s="1"/>
  <c r="G47" i="5"/>
  <c r="G46" i="5"/>
  <c r="G45" i="5"/>
  <c r="G44" i="5"/>
  <c r="G43" i="5"/>
  <c r="G41" i="5"/>
  <c r="G38" i="5"/>
  <c r="G37" i="5"/>
  <c r="G36" i="5"/>
  <c r="C34" i="5"/>
  <c r="G27" i="5"/>
  <c r="G26" i="5"/>
  <c r="F24" i="5"/>
  <c r="G24" i="5" s="1"/>
  <c r="G21" i="5"/>
  <c r="G20" i="5"/>
  <c r="G19" i="5"/>
  <c r="G18" i="5"/>
  <c r="G17" i="5"/>
  <c r="E15" i="5"/>
  <c r="E31" i="5" s="1"/>
  <c r="D15" i="5"/>
  <c r="D31" i="5" s="1"/>
  <c r="D55" i="5" s="1"/>
  <c r="G12" i="5"/>
  <c r="G11" i="5"/>
  <c r="G10" i="5"/>
  <c r="C8" i="5"/>
  <c r="C31" i="5" s="1"/>
  <c r="F31" i="5" l="1"/>
  <c r="F55" i="5" s="1"/>
  <c r="C55" i="5"/>
  <c r="G15" i="5"/>
  <c r="G34" i="5"/>
  <c r="G31" i="5"/>
  <c r="G8" i="5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<sst xmlns="http://schemas.openxmlformats.org/spreadsheetml/2006/main" count="38" uniqueCount="28">
  <si>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</si>
  <si>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</si>
  <si>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</si>
  <si>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</si>
  <si>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</si>
  <si>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</si>
  <si>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</si>
  <si>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</si>
  <si>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</si>
  <si>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</si>
  <si>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</si>
  <si>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</si>
  <si>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</si>
  <si>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</si>
  <si>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</si>
  <si>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</si>
  <si>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</si>
  <si>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</si>
  <si>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2022</t>
  </si>
  <si>
    <t>5. Estado de Variación en la Hacienda Pública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</si>
  <si>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</si>
  <si>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</si>
  <si>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</si>
  <si>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</si>
  <si>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</si>
  <si>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</si>
  <si>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</si>
  <si>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 xml:space="preserve"> Del 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</si>
</sst>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name val="HelveticaNeueLT Std"/>
      <family val="2"/>
    </font>
    <font>
      <sz val="10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164" fontId="8" fillId="3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3" borderId="0" xfId="0" applyNumberFormat="1" applyFont="1" applyFill="1" applyAlignment="1">
      <alignment vertical="center" wrapText="1"/>
    </xf>
    <xf numFmtId="4" fontId="8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43" fontId="0" fillId="0" borderId="0" xfId="1" applyFont="1"/>
    <xf numFmtId="43" fontId="13" fillId="0" borderId="0" xfId="1" applyFont="1" applyFill="1" applyAlignment="1" applyProtection="1">
      <alignment vertical="top"/>
      <protection locked="0"/>
    </xf>
    <xf numFmtId="0" fontId="3" fillId="0" borderId="0" xfId="0" applyFont="1" applyFill="1"/>
    <xf numFmtId="0" fontId="9" fillId="0" borderId="0" xfId="0" applyFont="1" applyFill="1"/>
    <xf numFmtId="164" fontId="8" fillId="0" borderId="0" xfId="0" applyNumberFormat="1" applyFont="1" applyFill="1" applyAlignment="1">
      <alignment vertical="center" wrapText="1"/>
    </xf>
    <xf numFmtId="0" fontId="3" fillId="4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6"/>
  <sheetViews>
    <sheetView showGridLines="0" tabSelected="1" view="pageBreakPreview" zoomScale="80" zoomScaleNormal="100" zoomScaleSheetLayoutView="80" workbookViewId="0">
      <selection activeCell="C55" sqref="C55"/>
    </sheetView>
  </sheetViews>
  <sheetFormatPr baseColWidth="10" defaultColWidth="11.42578125" defaultRowHeight="14.25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5" width="18.42578125" style="2" customWidth="1"/>
    <col min="6" max="6" width="18.2851562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12" s="3" customFormat="1" ht="18">
      <c r="B3" s="48" t="s">
        <v>17</v>
      </c>
      <c r="C3" s="49"/>
      <c r="D3" s="49"/>
      <c r="E3" s="49"/>
      <c r="F3" s="49"/>
      <c r="G3" s="50"/>
    </row>
    <row r="4" spans="2:12" s="3" customFormat="1" ht="18">
      <c r="B4" s="51" t="s">
        <v>19</v>
      </c>
      <c r="C4" s="52"/>
      <c r="D4" s="52"/>
      <c r="E4" s="52"/>
      <c r="F4" s="52"/>
      <c r="G4" s="53"/>
    </row>
    <row r="5" spans="2:12" s="3" customFormat="1" ht="18">
      <c r="B5" s="54" t="s">
        <v>27</v>
      </c>
      <c r="C5" s="55"/>
      <c r="D5" s="55"/>
      <c r="E5" s="55"/>
      <c r="F5" s="55"/>
      <c r="G5" s="56"/>
    </row>
    <row r="6" spans="2:12" s="41" customFormat="1" ht="59.25" customHeight="1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12">
      <c r="B7" s="12"/>
      <c r="C7" s="13"/>
      <c r="D7" s="13"/>
      <c r="E7" s="13"/>
      <c r="F7" s="14"/>
      <c r="G7" s="15"/>
    </row>
    <row r="8" spans="2:12" ht="15">
      <c r="B8" s="16" t="s">
        <v>20</v>
      </c>
      <c r="C8" s="27">
        <f>C10+C11+C12</f>
        <v>5203459.1100000003</v>
      </c>
      <c r="D8" s="4"/>
      <c r="E8" s="4"/>
      <c r="F8" s="7"/>
      <c r="G8" s="28">
        <f>C8</f>
        <v>5203459.1100000003</v>
      </c>
    </row>
    <row r="9" spans="2:12" ht="15">
      <c r="B9" s="16"/>
      <c r="C9" s="4"/>
      <c r="D9" s="5"/>
      <c r="E9" s="5"/>
      <c r="F9" s="6"/>
      <c r="G9" s="17"/>
    </row>
    <row r="10" spans="2:12" ht="18" customHeight="1">
      <c r="B10" s="18" t="s">
        <v>6</v>
      </c>
      <c r="C10" s="26">
        <v>5203459.1100000003</v>
      </c>
      <c r="D10" s="9"/>
      <c r="E10" s="9"/>
      <c r="F10" s="10"/>
      <c r="G10" s="28">
        <f t="shared" ref="G10:G12" si="0">C10</f>
        <v>5203459.1100000003</v>
      </c>
      <c r="K10" s="47"/>
    </row>
    <row r="11" spans="2:12" ht="18" customHeight="1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12" ht="18" customHeight="1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12" ht="15">
      <c r="B13" s="18"/>
      <c r="C13" s="8"/>
      <c r="D13" s="9"/>
      <c r="E13" s="9"/>
      <c r="F13" s="10"/>
      <c r="G13" s="17"/>
      <c r="L13" s="47"/>
    </row>
    <row r="14" spans="2:12" ht="15">
      <c r="B14" s="16"/>
      <c r="C14" s="4"/>
      <c r="D14" s="4"/>
      <c r="E14" s="4"/>
      <c r="F14" s="7"/>
      <c r="G14" s="17"/>
      <c r="J14" s="44"/>
    </row>
    <row r="15" spans="2:12" ht="15">
      <c r="B15" s="16" t="s">
        <v>21</v>
      </c>
      <c r="C15" s="5"/>
      <c r="D15" s="27">
        <f>+D18</f>
        <v>1443021954.5999999</v>
      </c>
      <c r="E15" s="27">
        <f>E17</f>
        <v>-140925825.13999999</v>
      </c>
      <c r="F15" s="6"/>
      <c r="G15" s="28">
        <f>D15+E15</f>
        <v>1302096129.46</v>
      </c>
    </row>
    <row r="16" spans="2:12" ht="15">
      <c r="B16" s="16"/>
      <c r="C16" s="5"/>
      <c r="D16" s="4"/>
      <c r="E16" s="4"/>
      <c r="F16" s="6"/>
      <c r="G16" s="17"/>
    </row>
    <row r="17" spans="2:7" ht="18" customHeight="1">
      <c r="B17" s="18" t="s">
        <v>9</v>
      </c>
      <c r="C17" s="9"/>
      <c r="D17" s="9"/>
      <c r="E17" s="42">
        <v>-140925825.13999999</v>
      </c>
      <c r="F17" s="10"/>
      <c r="G17" s="28">
        <f>E17</f>
        <v>-140925825.13999999</v>
      </c>
    </row>
    <row r="18" spans="2:7" ht="18" customHeight="1">
      <c r="B18" s="18" t="s">
        <v>10</v>
      </c>
      <c r="C18" s="9"/>
      <c r="D18" s="42">
        <v>1443021954.5999999</v>
      </c>
      <c r="E18" s="9"/>
      <c r="F18" s="10"/>
      <c r="G18" s="28">
        <f>D18</f>
        <v>1443021954.5999999</v>
      </c>
    </row>
    <row r="19" spans="2:7" ht="18" customHeight="1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ht="15">
      <c r="B22" s="18"/>
      <c r="C22" s="9"/>
      <c r="D22" s="8"/>
      <c r="E22" s="9"/>
      <c r="F22" s="10"/>
      <c r="G22" s="17"/>
    </row>
    <row r="23" spans="2:7" ht="15">
      <c r="B23" s="16"/>
      <c r="C23" s="4"/>
      <c r="D23" s="4"/>
      <c r="E23" s="4"/>
      <c r="F23" s="7"/>
      <c r="G23" s="17"/>
    </row>
    <row r="24" spans="2:7" ht="25.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ht="15">
      <c r="B25" s="16"/>
      <c r="C25" s="5"/>
      <c r="D25" s="5"/>
      <c r="E25" s="5"/>
      <c r="F25" s="7"/>
      <c r="G25" s="17"/>
    </row>
    <row r="26" spans="2:7" ht="18" customHeight="1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ht="15">
      <c r="B28" s="18"/>
      <c r="C28" s="9"/>
      <c r="D28" s="9"/>
      <c r="E28" s="9"/>
      <c r="F28" s="11"/>
      <c r="G28" s="17"/>
    </row>
    <row r="29" spans="2:7" ht="15">
      <c r="B29" s="18"/>
      <c r="C29" s="9"/>
      <c r="D29" s="9"/>
      <c r="E29" s="9"/>
      <c r="F29" s="11"/>
      <c r="G29" s="17"/>
    </row>
    <row r="30" spans="2:7" ht="15">
      <c r="B30" s="16"/>
      <c r="C30" s="4"/>
      <c r="D30" s="4"/>
      <c r="E30" s="4"/>
      <c r="F30" s="7"/>
      <c r="G30" s="17"/>
    </row>
    <row r="31" spans="2:7" ht="15">
      <c r="B31" s="19" t="s">
        <v>18</v>
      </c>
      <c r="C31" s="27">
        <f>C8</f>
        <v>5203459.1100000003</v>
      </c>
      <c r="D31" s="27">
        <f>D15</f>
        <v>1443021954.5999999</v>
      </c>
      <c r="E31" s="27">
        <f>E15</f>
        <v>-140925825.13999999</v>
      </c>
      <c r="F31" s="32">
        <f>F24</f>
        <v>0</v>
      </c>
      <c r="G31" s="28">
        <f>SUM(C31:F31)</f>
        <v>1307299588.5699997</v>
      </c>
    </row>
    <row r="32" spans="2:7" ht="15">
      <c r="B32" s="19"/>
      <c r="C32" s="27"/>
      <c r="D32" s="27"/>
      <c r="E32" s="27"/>
      <c r="F32" s="32"/>
      <c r="G32" s="28"/>
    </row>
    <row r="33" spans="2:10" ht="15">
      <c r="B33" s="16"/>
      <c r="C33" s="27"/>
      <c r="D33" s="27"/>
      <c r="E33" s="27"/>
      <c r="F33" s="32"/>
      <c r="G33" s="28"/>
    </row>
    <row r="34" spans="2:10" ht="25.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ht="15">
      <c r="B35" s="16"/>
      <c r="C35" s="27"/>
      <c r="D35" s="33"/>
      <c r="E35" s="33"/>
      <c r="F35" s="34"/>
      <c r="G35" s="28"/>
    </row>
    <row r="36" spans="2:10" ht="18" customHeight="1">
      <c r="B36" s="18" t="s">
        <v>6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ht="15">
      <c r="B39" s="18"/>
      <c r="C39" s="26"/>
      <c r="D39" s="35"/>
      <c r="E39" s="35"/>
      <c r="F39" s="36"/>
      <c r="G39" s="28"/>
    </row>
    <row r="40" spans="2:10" ht="15">
      <c r="B40" s="16"/>
      <c r="C40" s="27"/>
      <c r="D40" s="27"/>
      <c r="E40" s="27"/>
      <c r="F40" s="32"/>
      <c r="G40" s="28"/>
    </row>
    <row r="41" spans="2:10" ht="25.5">
      <c r="B41" s="16" t="s">
        <v>24</v>
      </c>
      <c r="C41" s="33"/>
      <c r="D41" s="27">
        <v>-140925825.13999999</v>
      </c>
      <c r="E41" s="27">
        <f>E43+E44+E45+E46+E47</f>
        <v>909385126.94999993</v>
      </c>
      <c r="F41" s="34"/>
      <c r="G41" s="28">
        <f>D41+E41</f>
        <v>768459301.80999994</v>
      </c>
    </row>
    <row r="42" spans="2:10" ht="15">
      <c r="B42" s="16"/>
      <c r="C42" s="5"/>
      <c r="D42" s="4"/>
      <c r="E42" s="46"/>
      <c r="F42" s="6"/>
      <c r="G42" s="17"/>
    </row>
    <row r="43" spans="2:10" ht="18" customHeight="1">
      <c r="B43" s="18" t="s">
        <v>9</v>
      </c>
      <c r="C43" s="9"/>
      <c r="D43" s="9"/>
      <c r="E43" s="43">
        <v>768459301.80999994</v>
      </c>
      <c r="F43" s="10"/>
      <c r="G43" s="30">
        <f>E43</f>
        <v>768459301.80999994</v>
      </c>
      <c r="J43" s="44"/>
    </row>
    <row r="44" spans="2:10" ht="18" customHeight="1">
      <c r="B44" s="18" t="s">
        <v>10</v>
      </c>
      <c r="C44" s="9"/>
      <c r="D44" s="42">
        <v>-140925825.13999999</v>
      </c>
      <c r="E44" s="42">
        <v>140925825.13999999</v>
      </c>
      <c r="F44" s="10"/>
      <c r="G44" s="20">
        <f>D44+E44</f>
        <v>0</v>
      </c>
      <c r="I44" s="23"/>
      <c r="J44" s="45"/>
    </row>
    <row r="45" spans="2:10" ht="18" customHeight="1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45"/>
    </row>
    <row r="46" spans="2:10" ht="18" customHeight="1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45"/>
    </row>
    <row r="47" spans="2:10" ht="18" customHeight="1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45"/>
    </row>
    <row r="48" spans="2:10">
      <c r="B48" s="18"/>
      <c r="C48" s="9"/>
      <c r="D48" s="9"/>
      <c r="E48" s="8"/>
      <c r="F48" s="10"/>
      <c r="G48" s="20"/>
      <c r="I48" s="24"/>
      <c r="J48" s="45"/>
    </row>
    <row r="49" spans="2:10" ht="15">
      <c r="B49" s="16"/>
      <c r="C49" s="4"/>
      <c r="D49" s="4"/>
      <c r="E49" s="4"/>
      <c r="F49" s="7"/>
      <c r="G49" s="17"/>
      <c r="I49" s="24"/>
      <c r="J49" s="45"/>
    </row>
    <row r="50" spans="2:10" ht="25.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45"/>
    </row>
    <row r="51" spans="2:10" ht="15">
      <c r="B51" s="16"/>
      <c r="C51" s="5"/>
      <c r="D51" s="5"/>
      <c r="E51" s="5"/>
      <c r="F51" s="7"/>
      <c r="G51" s="17"/>
      <c r="I51" s="24"/>
      <c r="J51" s="24"/>
    </row>
    <row r="52" spans="2:10" ht="18" customHeight="1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ht="15">
      <c r="B54" s="16"/>
      <c r="C54" s="4"/>
      <c r="D54" s="4"/>
      <c r="E54" s="4"/>
      <c r="F54" s="7"/>
      <c r="G54" s="17"/>
      <c r="I54" s="24"/>
      <c r="J54" s="24"/>
    </row>
    <row r="55" spans="2:10" ht="24.95" customHeight="1">
      <c r="B55" s="21" t="s">
        <v>26</v>
      </c>
      <c r="C55" s="29">
        <f>C31+C34</f>
        <v>5203459.1100000003</v>
      </c>
      <c r="D55" s="29">
        <f>D31+D41</f>
        <v>1302096129.46</v>
      </c>
      <c r="E55" s="29">
        <f>E31+E41</f>
        <v>768459301.80999994</v>
      </c>
      <c r="F55" s="22">
        <f>F31+F50</f>
        <v>0</v>
      </c>
      <c r="G55" s="31">
        <f>C55+D55+E55+F55</f>
        <v>2075758890.3799999</v>
      </c>
      <c r="I55" s="23"/>
      <c r="J55" s="25"/>
    </row>
    <row r="56" spans="2:10">
      <c r="B56" s="37" t="s">
        <v>16</v>
      </c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Flavio</cp:lastModifiedBy>
  <cp:lastPrinted>2023-09-14T19:38:26Z</cp:lastPrinted>
  <dcterms:created xsi:type="dcterms:W3CDTF">2018-07-26T19:11:05Z</dcterms:created>
  <dcterms:modified xsi:type="dcterms:W3CDTF">2024-01-19T22:42:41Z</dcterms:modified>
</cp:coreProperties>
</file>