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J31" i="1" l="1"/>
  <c r="G68" i="1"/>
  <c r="J68" i="1" s="1"/>
  <c r="H11" i="1"/>
  <c r="H85" i="1" s="1"/>
  <c r="I11" i="1"/>
  <c r="I85" i="1" s="1"/>
  <c r="E11" i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E85" i="1" l="1"/>
  <c r="G85" i="1" s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<sst xmlns="http://schemas.openxmlformats.org/spreadsheetml/2006/main" count="83" uniqueCount="51">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</sst>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4" fontId="11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6</xdr:col>
      <xdr:colOff>704851</xdr:colOff>
      <xdr:row>92</xdr:row>
      <xdr:rowOff>0</xdr:rowOff>
    </xdr:from>
    <xdr:to>
      <xdr:col>9</xdr:col>
      <xdr:colOff>804654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6457951" y="16011525"/>
          <a:ext cx="304302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2638425</xdr:colOff>
      <xdr:row>92</xdr:row>
      <xdr:rowOff>0</xdr:rowOff>
    </xdr:from>
    <xdr:to>
      <xdr:col>6</xdr:col>
      <xdr:colOff>609600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181350" y="16011525"/>
          <a:ext cx="3181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  <a:p>
          <a:pPr algn="ctr"/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2581275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6011525"/>
          <a:ext cx="2800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/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</row>
    <row r="2" spans="2:10" ht="15" x14ac:dyDescent="0.25">
      <c r="B2" s="64" t="s">
        <v>1</v>
      </c>
      <c r="C2" s="64"/>
      <c r="D2" s="64"/>
      <c r="E2" s="64"/>
      <c r="F2" s="64"/>
      <c r="G2" s="64"/>
      <c r="H2" s="64"/>
      <c r="I2" s="64"/>
      <c r="J2" s="64"/>
    </row>
    <row r="3" spans="2:10" ht="14.25" x14ac:dyDescent="0.2">
      <c r="B3" s="65" t="s">
        <v>2</v>
      </c>
      <c r="C3" s="66"/>
      <c r="D3" s="66"/>
      <c r="E3" s="66"/>
      <c r="F3" s="66"/>
      <c r="G3" s="66"/>
      <c r="H3" s="66"/>
      <c r="I3" s="66"/>
      <c r="J3" s="67"/>
    </row>
    <row r="4" spans="2:10" ht="14.25" x14ac:dyDescent="0.2">
      <c r="B4" s="68" t="s">
        <v>47</v>
      </c>
      <c r="C4" s="69"/>
      <c r="D4" s="69"/>
      <c r="E4" s="69"/>
      <c r="F4" s="69"/>
      <c r="G4" s="69"/>
      <c r="H4" s="69"/>
      <c r="I4" s="69"/>
      <c r="J4" s="70"/>
    </row>
    <row r="5" spans="2:10" ht="14.25" x14ac:dyDescent="0.2">
      <c r="B5" s="68" t="s">
        <v>3</v>
      </c>
      <c r="C5" s="69"/>
      <c r="D5" s="69"/>
      <c r="E5" s="69"/>
      <c r="F5" s="69"/>
      <c r="G5" s="69"/>
      <c r="H5" s="69"/>
      <c r="I5" s="69"/>
      <c r="J5" s="70"/>
    </row>
    <row r="6" spans="2:10" ht="14.25" x14ac:dyDescent="0.2">
      <c r="B6" s="68" t="s">
        <v>50</v>
      </c>
      <c r="C6" s="69"/>
      <c r="D6" s="69"/>
      <c r="E6" s="69"/>
      <c r="F6" s="69"/>
      <c r="G6" s="69"/>
      <c r="H6" s="69"/>
      <c r="I6" s="69"/>
      <c r="J6" s="70"/>
    </row>
    <row r="7" spans="2:10" ht="14.25" x14ac:dyDescent="0.2">
      <c r="B7" s="71" t="s">
        <v>48</v>
      </c>
      <c r="C7" s="72"/>
      <c r="D7" s="72"/>
      <c r="E7" s="72"/>
      <c r="F7" s="72"/>
      <c r="G7" s="72"/>
      <c r="H7" s="72"/>
      <c r="I7" s="72"/>
      <c r="J7" s="73"/>
    </row>
    <row r="8" spans="2:10" ht="14.25" x14ac:dyDescent="0.2">
      <c r="B8" s="74" t="s">
        <v>4</v>
      </c>
      <c r="C8" s="74"/>
      <c r="D8" s="74"/>
      <c r="E8" s="75" t="s">
        <v>5</v>
      </c>
      <c r="F8" s="75"/>
      <c r="G8" s="75"/>
      <c r="H8" s="75"/>
      <c r="I8" s="75"/>
      <c r="J8" s="75" t="s">
        <v>6</v>
      </c>
    </row>
    <row r="9" spans="2:10" ht="22.5" x14ac:dyDescent="0.2">
      <c r="B9" s="74"/>
      <c r="C9" s="74"/>
      <c r="D9" s="74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75"/>
    </row>
    <row r="10" spans="2:10" ht="14.25" x14ac:dyDescent="0.2">
      <c r="B10" s="76"/>
      <c r="C10" s="77"/>
      <c r="D10" s="78"/>
      <c r="E10" s="2"/>
      <c r="F10" s="2"/>
      <c r="G10" s="2"/>
      <c r="H10" s="2"/>
      <c r="I10" s="2"/>
      <c r="J10" s="2"/>
    </row>
    <row r="11" spans="2:10" ht="14.25" x14ac:dyDescent="0.2">
      <c r="B11" s="60" t="s">
        <v>12</v>
      </c>
      <c r="C11" s="61"/>
      <c r="D11" s="62"/>
      <c r="E11" s="33">
        <f>E12+E22+E31+E42</f>
        <v>3118386257</v>
      </c>
      <c r="F11" s="33">
        <f>F12+F22+F31+F42</f>
        <v>145149924.31</v>
      </c>
      <c r="G11" s="33">
        <f>E11+F11</f>
        <v>3263536181.3099999</v>
      </c>
      <c r="H11" s="33">
        <f>H12+H22+H31+H42</f>
        <v>1504866747.3200002</v>
      </c>
      <c r="I11" s="33">
        <f>I12+I22+I31+I42</f>
        <v>1441453721.97</v>
      </c>
      <c r="J11" s="33">
        <f>G11-H11</f>
        <v>1758669433.9899998</v>
      </c>
    </row>
    <row r="12" spans="2:10" ht="14.25" x14ac:dyDescent="0.2">
      <c r="B12" s="12"/>
      <c r="C12" s="13" t="s">
        <v>13</v>
      </c>
      <c r="D12" s="14"/>
      <c r="E12" s="34">
        <f>SUM(E13:E20)</f>
        <v>2168386257</v>
      </c>
      <c r="F12" s="34">
        <f>SUM(F13:F20)</f>
        <v>134200000</v>
      </c>
      <c r="G12" s="33">
        <f t="shared" ref="G12:G75" si="0">E12+F12</f>
        <v>2302586257</v>
      </c>
      <c r="H12" s="35">
        <f>SUM(H13:H20)</f>
        <v>1038537949.84</v>
      </c>
      <c r="I12" s="35">
        <f>SUM(I13:I20)</f>
        <v>975124924.49000001</v>
      </c>
      <c r="J12" s="33">
        <f t="shared" ref="J12:J75" si="1">G12-H12</f>
        <v>1264048307.1599998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4344304</v>
      </c>
      <c r="F15" s="36">
        <v>0</v>
      </c>
      <c r="G15" s="36">
        <f t="shared" si="0"/>
        <v>4344304</v>
      </c>
      <c r="H15" s="36">
        <v>1647531.41</v>
      </c>
      <c r="I15" s="36">
        <v>1643552.04</v>
      </c>
      <c r="J15" s="36">
        <f t="shared" si="1"/>
        <v>2696772.59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2164041953</v>
      </c>
      <c r="F20" s="36">
        <v>134200000</v>
      </c>
      <c r="G20" s="36">
        <f t="shared" si="0"/>
        <v>2298241953</v>
      </c>
      <c r="H20" s="36">
        <v>1036890418.4300001</v>
      </c>
      <c r="I20" s="36">
        <v>973481372.45000005</v>
      </c>
      <c r="J20" s="36">
        <f t="shared" si="1"/>
        <v>1261351534.5699999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950000000</v>
      </c>
      <c r="F42" s="34">
        <f>SUM(F43:F46)</f>
        <v>10949924.310000001</v>
      </c>
      <c r="G42" s="33">
        <f t="shared" si="0"/>
        <v>960949924.30999994</v>
      </c>
      <c r="H42" s="34">
        <f>SUM(H43:H46)</f>
        <v>466328797.48000002</v>
      </c>
      <c r="I42" s="34">
        <f>SUM(I43:I46)</f>
        <v>466328797.48000002</v>
      </c>
      <c r="J42" s="33">
        <f t="shared" si="1"/>
        <v>494621126.82999992</v>
      </c>
    </row>
    <row r="43" spans="2:10" ht="22.5" x14ac:dyDescent="0.2">
      <c r="B43" s="24"/>
      <c r="C43" s="25"/>
      <c r="D43" s="26" t="s">
        <v>41</v>
      </c>
      <c r="E43" s="36">
        <v>950000000</v>
      </c>
      <c r="F43" s="36">
        <v>0</v>
      </c>
      <c r="G43" s="36">
        <f t="shared" si="0"/>
        <v>950000000</v>
      </c>
      <c r="H43" s="36">
        <v>455378873.62</v>
      </c>
      <c r="I43" s="36">
        <v>455378873.62</v>
      </c>
      <c r="J43" s="36">
        <f t="shared" si="1"/>
        <v>494621126.38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>
        <v>10949924.310000001</v>
      </c>
      <c r="G46" s="36">
        <f t="shared" si="0"/>
        <v>10949924.310000001</v>
      </c>
      <c r="H46" s="36">
        <v>10949923.859999999</v>
      </c>
      <c r="I46" s="36">
        <v>10949923.859999999</v>
      </c>
      <c r="J46" s="36">
        <f t="shared" si="1"/>
        <v>0.45000000111758709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53" t="s">
        <v>45</v>
      </c>
      <c r="C48" s="54"/>
      <c r="D48" s="55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14.25" x14ac:dyDescent="0.2">
      <c r="B79" s="21"/>
      <c r="C79" s="22" t="s">
        <v>40</v>
      </c>
      <c r="D79" s="23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53" t="s">
        <v>46</v>
      </c>
      <c r="C85" s="54"/>
      <c r="D85" s="55"/>
      <c r="E85" s="34">
        <f>E11+E48</f>
        <v>3118386257</v>
      </c>
      <c r="F85" s="34">
        <f>F11+F48</f>
        <v>145149924.31</v>
      </c>
      <c r="G85" s="33">
        <f t="shared" si="2"/>
        <v>3263536181.3099999</v>
      </c>
      <c r="H85" s="33">
        <f>H11+H48</f>
        <v>1504866747.3200002</v>
      </c>
      <c r="I85" s="33">
        <f>I11+I48</f>
        <v>1441453721.97</v>
      </c>
      <c r="J85" s="33">
        <f t="shared" ref="J85" si="5">G85-H85</f>
        <v>1758669433.9899998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s="44" customFormat="1" ht="12" customHeight="1" x14ac:dyDescent="0.2">
      <c r="B87" s="45"/>
      <c r="C87" s="45"/>
      <c r="D87" s="46"/>
      <c r="E87" s="47"/>
      <c r="F87" s="47"/>
      <c r="G87" s="47"/>
      <c r="H87" s="47"/>
      <c r="I87" s="47"/>
      <c r="J87" s="48"/>
    </row>
    <row r="88" spans="2:10" s="44" customFormat="1" ht="12" customHeight="1" x14ac:dyDescent="0.2">
      <c r="B88" s="57" t="s">
        <v>49</v>
      </c>
      <c r="C88" s="57"/>
      <c r="D88" s="57"/>
      <c r="E88" s="57"/>
      <c r="F88" s="57"/>
      <c r="G88" s="57"/>
      <c r="H88" s="57"/>
      <c r="I88" s="57"/>
      <c r="J88" s="57"/>
    </row>
    <row r="89" spans="2:10" s="44" customFormat="1" ht="9.9499999999999993" customHeight="1" x14ac:dyDescent="0.2">
      <c r="B89" s="45"/>
      <c r="C89" s="45"/>
      <c r="D89" s="49"/>
      <c r="E89" s="50"/>
      <c r="F89" s="50"/>
      <c r="G89" s="50"/>
      <c r="H89" s="56"/>
      <c r="I89" s="56"/>
      <c r="J89" s="56"/>
    </row>
    <row r="90" spans="2:10" ht="9.9499999999999993" customHeight="1" x14ac:dyDescent="0.2">
      <c r="B90" s="3"/>
      <c r="C90" s="3"/>
      <c r="D90" s="32"/>
      <c r="E90" s="41"/>
      <c r="F90" s="41"/>
      <c r="G90" s="41"/>
      <c r="H90" s="43"/>
      <c r="I90" s="43"/>
      <c r="J90" s="43"/>
    </row>
    <row r="91" spans="2:10" ht="10.5" customHeight="1" x14ac:dyDescent="0.2">
      <c r="B91" s="3"/>
      <c r="C91" s="3"/>
      <c r="D91" s="32"/>
      <c r="E91" s="41"/>
      <c r="F91" s="41"/>
      <c r="G91" s="41"/>
      <c r="H91" s="41"/>
      <c r="I91" s="41"/>
      <c r="J91" s="41"/>
    </row>
    <row r="92" spans="2:10" ht="22.5" customHeight="1" x14ac:dyDescent="0.2">
      <c r="B92" s="3"/>
      <c r="C92" s="3"/>
      <c r="D92" s="32"/>
      <c r="E92" s="10"/>
      <c r="F92" s="10"/>
      <c r="G92" s="10"/>
      <c r="H92" s="10"/>
      <c r="I92" s="10"/>
      <c r="J92" s="10"/>
    </row>
    <row r="93" spans="2:10" ht="14.25" x14ac:dyDescent="0.2">
      <c r="B93" s="3"/>
      <c r="C93" s="3"/>
      <c r="D93" s="31"/>
      <c r="E93" s="58"/>
      <c r="F93" s="58"/>
      <c r="H93" s="58"/>
      <c r="I93" s="58"/>
      <c r="J93" s="58"/>
    </row>
    <row r="94" spans="2:10" ht="14.25" x14ac:dyDescent="0.2">
      <c r="B94" s="3"/>
      <c r="C94" s="3"/>
      <c r="D94" s="27"/>
      <c r="E94" s="59"/>
      <c r="F94" s="59"/>
      <c r="G94" s="28"/>
      <c r="H94" s="59"/>
      <c r="I94" s="59"/>
      <c r="J94" s="59"/>
    </row>
    <row r="95" spans="2:10" ht="14.25" x14ac:dyDescent="0.2">
      <c r="B95" s="3"/>
      <c r="C95" s="3"/>
      <c r="D95" s="42"/>
      <c r="E95" s="51"/>
      <c r="F95" s="51"/>
      <c r="G95" s="28"/>
      <c r="H95" s="52"/>
      <c r="I95" s="52"/>
      <c r="J95" s="52"/>
    </row>
    <row r="96" spans="2:10" ht="14.25" x14ac:dyDescent="0.2">
      <c r="B96" s="3"/>
      <c r="C96" s="3"/>
      <c r="D96" s="7"/>
      <c r="E96" s="8"/>
      <c r="F96" s="8"/>
      <c r="G96" s="8"/>
      <c r="H96" s="8"/>
      <c r="I96" s="8"/>
      <c r="J96" s="9"/>
    </row>
    <row r="97" spans="2:10" ht="14.25" x14ac:dyDescent="0.2">
      <c r="B97" s="3"/>
      <c r="C97" s="3"/>
      <c r="D97" s="30"/>
      <c r="E97" s="51"/>
      <c r="F97" s="51"/>
      <c r="G97" s="28"/>
      <c r="H97" s="52"/>
      <c r="I97" s="52"/>
      <c r="J97" s="52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4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7:F97"/>
    <mergeCell ref="H97:J97"/>
    <mergeCell ref="B48:D48"/>
    <mergeCell ref="B85:D85"/>
    <mergeCell ref="H89:J89"/>
    <mergeCell ref="E95:F95"/>
    <mergeCell ref="H95:J95"/>
    <mergeCell ref="B88:J88"/>
    <mergeCell ref="E93:F93"/>
    <mergeCell ref="H93:J93"/>
    <mergeCell ref="E94:F94"/>
    <mergeCell ref="H94:J94"/>
  </mergeCells>
  <pageMargins left="0.70866141732283472" right="0.70866141732283472" top="0.74803149606299213" bottom="0.74803149606299213" header="0.31496062992125984" footer="0.31496062992125984"/>
  <pageSetup scale="62" orientation="portrait" verticalDpi="598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ARON</cp:lastModifiedBy>
  <cp:lastPrinted>2023-06-15T23:02:14Z</cp:lastPrinted>
  <dcterms:created xsi:type="dcterms:W3CDTF">2017-04-25T16:56:11Z</dcterms:created>
  <dcterms:modified xsi:type="dcterms:W3CDTF">2023-07-12T19:27:54Z</dcterms:modified>
</cp:coreProperties>
</file>