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23\ESTADOS FINANCIEROS MENSUALES 2023\Marzo 2023\"/>
    </mc:Choice>
  </mc:AlternateContent>
  <bookViews>
    <workbookView xWindow="-120" yWindow="-120" windowWidth="20736" windowHeight="11160"/>
  </bookViews>
  <sheets>
    <sheet name="al mes" sheetId="11" r:id="rId1"/>
  </sheets>
  <definedNames>
    <definedName name="_xlnm.Print_Area" localSheetId="0">'al mes'!$B$1:$E$81</definedName>
  </definedNames>
  <calcPr calcId="152511"/>
</workbook>
</file>

<file path=xl/calcChain.xml><?xml version="1.0" encoding="utf-8"?>
<calcChain xmlns="http://schemas.openxmlformats.org/spreadsheetml/2006/main">
  <c r="E72" i="11" l="1"/>
  <c r="E9" i="11"/>
  <c r="D18" i="11" l="1"/>
  <c r="E18" i="11"/>
  <c r="D34" i="11" l="1"/>
  <c r="E69" i="11" l="1"/>
  <c r="D69" i="11"/>
  <c r="E61" i="11"/>
  <c r="D61" i="11"/>
  <c r="D72" i="11" s="1"/>
  <c r="E55" i="11"/>
  <c r="D55" i="11"/>
  <c r="E50" i="11"/>
  <c r="D50" i="11"/>
  <c r="E39" i="11"/>
  <c r="D39" i="11"/>
  <c r="E34" i="11"/>
  <c r="E23" i="11"/>
  <c r="D23" i="11"/>
  <c r="D9" i="11"/>
  <c r="D30" i="11" l="1"/>
  <c r="E30" i="11"/>
  <c r="D74" i="11" l="1"/>
  <c r="E74" i="11"/>
</calcChain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<sst xmlns="http://schemas.openxmlformats.org/spreadsheetml/2006/main" count="64" uniqueCount="64">
  <si>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</si>
  <si>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</si>
  <si>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</si>
  <si>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</si>
  <si>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</si>
  <si>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</si>
  <si>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</si>
  <si>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</si>
  <si>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</si>
  <si>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</si>
  <si>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</si>
  <si>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</si>
  <si>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</si>
  <si>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</si>
  <si>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</si>
  <si>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</si>
  <si>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</si>
  <si>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</si>
  <si>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</si>
  <si>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</si>
  <si>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</si>
  <si>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</si>
  <si>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</si>
  <si>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</si>
  <si>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</si>
  <si>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</si>
  <si>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</si>
  <si>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</si>
  <si>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</si>
  <si>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</si>
  <si>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</si>
  <si>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</si>
  <si>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</si>
  <si>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</si>
  <si>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</si>
  <si>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</si>
  <si>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</si>
  <si>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</si>
  <si>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</si>
  <si>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</si>
  <si>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</si>
  <si>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</si>
  <si>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</si>
  <si>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</si>
  <si>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</si>
  <si>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</si>
  <si>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</si>
  <si>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</si>
  <si>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</si>
  <si>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</si>
  <si>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</si>
  <si>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</si>
  <si>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</si>
  <si>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</si>
  <si>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</si>
  <si>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</si>
  <si>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</si>
  <si>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>Al Mes Actual</t>
  </si>
  <si>
    <t>Al mes Anterior</t>
  </si>
  <si>
    <t xml:space="preserve">Aprovechamientos </t>
  </si>
  <si>
    <t xml:space="preserve">Transferencias, Asignaciones, Subsidios y Subvenciones, y Pensiones y Jubilaciones </t>
  </si>
  <si>
    <t>L. en. D. Christian Gerrdo Gasca Droppert</t>
  </si>
  <si>
    <t>Director General del IFREM</t>
  </si>
  <si>
    <t>4. 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</si>
</sst>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,##0.00_ ;\-#,##0.00\ "/>
    <numFmt numFmtId="169" formatCode="###,###.0"/>
    <numFmt numFmtId="170" formatCode="###,###.0,"/>
    <numFmt numFmtId="171" formatCode="_-* #,##0.0000_-;\-* #,##0.0000_-;_-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4"/>
      <name val="HelveticaNeueLT Std Lt"/>
      <family val="2"/>
    </font>
    <font>
      <sz val="10"/>
      <color theme="0"/>
      <name val="HelveticaNeueLT Std Lt"/>
      <family val="2"/>
    </font>
    <font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0"/>
      <name val="HelveticaNeueLT Std Lt"/>
      <family val="2"/>
    </font>
    <font>
      <b/>
      <sz val="10"/>
      <color theme="1"/>
      <name val="HelveticaNeueLT Std Lt"/>
      <family val="2"/>
    </font>
    <font>
      <sz val="10"/>
      <name val="HelveticaNeueLT Std Lt"/>
      <family val="2"/>
    </font>
    <font>
      <sz val="11"/>
      <color theme="1"/>
      <name val="HelveticaNeueLT Std"/>
      <family val="2"/>
    </font>
    <font>
      <b/>
      <sz val="9"/>
      <color theme="0"/>
      <name val="HelveticaNeueLT Std Lt"/>
      <family val="2"/>
    </font>
    <font>
      <b/>
      <sz val="10"/>
      <color rgb="FF000000"/>
      <name val="Arial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sz val="9"/>
      <color theme="1"/>
      <name val="Georgia"/>
      <family val="1"/>
    </font>
    <font>
      <b/>
      <i/>
      <sz val="9"/>
      <color theme="1"/>
      <name val="HelveticaNeueLT Std Lt"/>
      <family val="2"/>
    </font>
    <font>
      <i/>
      <sz val="9"/>
      <color theme="1"/>
      <name val="HelveticaNeueLT Std Lt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/>
    <xf numFmtId="4" fontId="4" fillId="0" borderId="0" xfId="0" applyNumberFormat="1" applyFont="1" applyFill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/>
    <xf numFmtId="0" fontId="12" fillId="0" borderId="0" xfId="0" applyFont="1"/>
    <xf numFmtId="169" fontId="8" fillId="0" borderId="0" xfId="0" applyNumberFormat="1" applyFont="1"/>
    <xf numFmtId="167" fontId="8" fillId="0" borderId="0" xfId="0" applyNumberFormat="1" applyFont="1"/>
    <xf numFmtId="166" fontId="7" fillId="0" borderId="0" xfId="0" applyNumberFormat="1" applyFont="1"/>
    <xf numFmtId="168" fontId="8" fillId="0" borderId="0" xfId="0" applyNumberFormat="1" applyFont="1"/>
    <xf numFmtId="4" fontId="8" fillId="0" borderId="0" xfId="0" applyNumberFormat="1" applyFont="1"/>
    <xf numFmtId="0" fontId="11" fillId="0" borderId="0" xfId="0" applyFont="1" applyBorder="1"/>
    <xf numFmtId="0" fontId="8" fillId="0" borderId="0" xfId="0" applyFont="1" applyAlignment="1">
      <alignment horizontal="center"/>
    </xf>
    <xf numFmtId="164" fontId="12" fillId="16" borderId="0" xfId="929" applyNumberFormat="1" applyFont="1" applyFill="1" applyBorder="1" applyAlignment="1" applyProtection="1">
      <alignment vertical="top"/>
      <protection locked="0"/>
    </xf>
    <xf numFmtId="170" fontId="8" fillId="0" borderId="0" xfId="0" applyNumberFormat="1" applyFont="1" applyBorder="1"/>
    <xf numFmtId="171" fontId="8" fillId="0" borderId="0" xfId="1082" applyNumberFormat="1" applyFont="1"/>
    <xf numFmtId="43" fontId="8" fillId="0" borderId="0" xfId="0" applyNumberFormat="1" applyFont="1"/>
    <xf numFmtId="0" fontId="14" fillId="0" borderId="0" xfId="0" applyFont="1" applyAlignment="1">
      <alignment horizontal="center"/>
    </xf>
    <xf numFmtId="168" fontId="7" fillId="0" borderId="0" xfId="0" applyNumberFormat="1" applyFont="1"/>
    <xf numFmtId="0" fontId="14" fillId="0" borderId="0" xfId="0" applyFont="1" applyBorder="1" applyAlignment="1">
      <alignment horizontal="center"/>
    </xf>
    <xf numFmtId="0" fontId="8" fillId="16" borderId="0" xfId="0" applyFont="1" applyFill="1" applyAlignment="1">
      <alignment horizontal="center" vertical="center" wrapText="1"/>
    </xf>
    <xf numFmtId="0" fontId="8" fillId="16" borderId="0" xfId="0" applyFont="1" applyFill="1" applyBorder="1"/>
    <xf numFmtId="43" fontId="13" fillId="16" borderId="0" xfId="1082" applyFont="1" applyFill="1" applyBorder="1"/>
    <xf numFmtId="0" fontId="8" fillId="16" borderId="0" xfId="0" applyFont="1" applyFill="1"/>
    <xf numFmtId="167" fontId="8" fillId="16" borderId="0" xfId="0" applyNumberFormat="1" applyFont="1" applyFill="1"/>
    <xf numFmtId="170" fontId="8" fillId="16" borderId="0" xfId="0" applyNumberFormat="1" applyFont="1" applyFill="1" applyBorder="1"/>
    <xf numFmtId="0" fontId="7" fillId="0" borderId="0" xfId="0" applyFont="1" applyBorder="1"/>
    <xf numFmtId="0" fontId="14" fillId="0" borderId="0" xfId="0" applyFont="1" applyBorder="1"/>
    <xf numFmtId="43" fontId="8" fillId="0" borderId="0" xfId="1082" applyFont="1"/>
    <xf numFmtId="4" fontId="15" fillId="19" borderId="0" xfId="0" applyNumberFormat="1" applyFont="1" applyFill="1" applyBorder="1" applyAlignment="1">
      <alignment vertical="center" wrapText="1"/>
    </xf>
    <xf numFmtId="0" fontId="15" fillId="19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/>
    <xf numFmtId="0" fontId="5" fillId="0" borderId="0" xfId="0" applyFont="1" applyBorder="1" applyAlignment="1">
      <alignment horizontal="left" vertical="center" wrapText="1"/>
    </xf>
    <xf numFmtId="17" fontId="16" fillId="16" borderId="11" xfId="0" applyNumberFormat="1" applyFont="1" applyFill="1" applyBorder="1" applyAlignment="1">
      <alignment horizontal="center"/>
    </xf>
    <xf numFmtId="17" fontId="16" fillId="0" borderId="12" xfId="0" applyNumberFormat="1" applyFont="1" applyFill="1" applyBorder="1" applyAlignment="1">
      <alignment horizontal="center"/>
    </xf>
    <xf numFmtId="0" fontId="17" fillId="0" borderId="13" xfId="0" applyFont="1" applyBorder="1"/>
    <xf numFmtId="0" fontId="17" fillId="0" borderId="0" xfId="0" applyFont="1" applyBorder="1"/>
    <xf numFmtId="0" fontId="17" fillId="16" borderId="0" xfId="0" applyFont="1" applyFill="1" applyBorder="1"/>
    <xf numFmtId="0" fontId="17" fillId="0" borderId="14" xfId="0" applyFont="1" applyFill="1" applyBorder="1"/>
    <xf numFmtId="164" fontId="17" fillId="16" borderId="0" xfId="0" applyNumberFormat="1" applyFont="1" applyFill="1" applyBorder="1"/>
    <xf numFmtId="164" fontId="17" fillId="0" borderId="14" xfId="0" applyNumberFormat="1" applyFont="1" applyFill="1" applyBorder="1"/>
    <xf numFmtId="4" fontId="16" fillId="16" borderId="0" xfId="0" applyNumberFormat="1" applyFont="1" applyFill="1" applyBorder="1"/>
    <xf numFmtId="4" fontId="16" fillId="0" borderId="14" xfId="0" applyNumberFormat="1" applyFont="1" applyFill="1" applyBorder="1"/>
    <xf numFmtId="43" fontId="17" fillId="16" borderId="0" xfId="0" applyNumberFormat="1" applyFont="1" applyFill="1" applyBorder="1"/>
    <xf numFmtId="43" fontId="17" fillId="0" borderId="14" xfId="0" applyNumberFormat="1" applyFont="1" applyFill="1" applyBorder="1"/>
    <xf numFmtId="43" fontId="5" fillId="0" borderId="0" xfId="1082" applyFont="1" applyFill="1" applyBorder="1"/>
    <xf numFmtId="43" fontId="5" fillId="0" borderId="14" xfId="1082" applyFont="1" applyFill="1" applyBorder="1"/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" fontId="17" fillId="16" borderId="0" xfId="0" applyNumberFormat="1" applyFont="1" applyFill="1" applyBorder="1"/>
    <xf numFmtId="4" fontId="17" fillId="0" borderId="14" xfId="0" applyNumberFormat="1" applyFont="1" applyFill="1" applyBorder="1"/>
    <xf numFmtId="43" fontId="5" fillId="16" borderId="0" xfId="1082" applyFont="1" applyFill="1" applyBorder="1"/>
    <xf numFmtId="43" fontId="5" fillId="16" borderId="14" xfId="1082" applyFont="1" applyFill="1" applyBorder="1"/>
    <xf numFmtId="43" fontId="16" fillId="16" borderId="0" xfId="0" applyNumberFormat="1" applyFont="1" applyFill="1" applyBorder="1"/>
    <xf numFmtId="43" fontId="16" fillId="0" borderId="14" xfId="0" applyNumberFormat="1" applyFont="1" applyFill="1" applyBorder="1"/>
    <xf numFmtId="43" fontId="17" fillId="16" borderId="14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0" fontId="20" fillId="0" borderId="0" xfId="0" applyFont="1" applyBorder="1"/>
    <xf numFmtId="0" fontId="16" fillId="0" borderId="15" xfId="0" applyFont="1" applyBorder="1"/>
    <xf numFmtId="0" fontId="17" fillId="0" borderId="16" xfId="0" applyFont="1" applyBorder="1"/>
    <xf numFmtId="4" fontId="16" fillId="16" borderId="16" xfId="0" applyNumberFormat="1" applyFont="1" applyFill="1" applyBorder="1"/>
    <xf numFmtId="4" fontId="16" fillId="0" borderId="17" xfId="0" applyNumberFormat="1" applyFont="1" applyFill="1" applyBorder="1"/>
    <xf numFmtId="43" fontId="12" fillId="0" borderId="0" xfId="1082" applyFont="1"/>
    <xf numFmtId="43" fontId="5" fillId="0" borderId="0" xfId="1082" applyFont="1" applyBorder="1" applyAlignment="1">
      <alignment horizontal="left" vertical="center" wrapText="1"/>
    </xf>
    <xf numFmtId="168" fontId="10" fillId="0" borderId="0" xfId="0" applyNumberFormat="1" applyFont="1" applyFill="1"/>
    <xf numFmtId="4" fontId="16" fillId="16" borderId="14" xfId="0" applyNumberFormat="1" applyFont="1" applyFill="1" applyBorder="1"/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6" fillId="16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16" fillId="16" borderId="0" xfId="0" applyNumberFormat="1" applyFont="1" applyFill="1" applyBorder="1" applyAlignment="1">
      <alignment horizontal="right"/>
    </xf>
    <xf numFmtId="4" fontId="16" fillId="16" borderId="14" xfId="0" applyNumberFormat="1" applyFont="1" applyFill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1083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78</xdr:row>
      <xdr:rowOff>28575</xdr:rowOff>
    </xdr:from>
    <xdr:to>
      <xdr:col>5</xdr:col>
      <xdr:colOff>36194</xdr:colOff>
      <xdr:row>83</xdr:row>
      <xdr:rowOff>38100</xdr:rowOff>
    </xdr:to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DBEA055D-A4FA-4189-94B0-2B0913833BD9}"/>
            </a:ext>
          </a:extLst>
        </xdr:cNvPr>
        <xdr:cNvSpPr txBox="1"/>
      </xdr:nvSpPr>
      <xdr:spPr>
        <a:xfrm>
          <a:off x="5467350" y="14954250"/>
          <a:ext cx="2560319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2110740</xdr:colOff>
      <xdr:row>77</xdr:row>
      <xdr:rowOff>152400</xdr:rowOff>
    </xdr:from>
    <xdr:to>
      <xdr:col>2</xdr:col>
      <xdr:colOff>4600721</xdr:colOff>
      <xdr:row>82</xdr:row>
      <xdr:rowOff>0</xdr:rowOff>
    </xdr:to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xmlns="" id="{6D2934CA-4552-442D-BFE8-27FE5E3B92F9}"/>
            </a:ext>
          </a:extLst>
        </xdr:cNvPr>
        <xdr:cNvSpPr txBox="1"/>
      </xdr:nvSpPr>
      <xdr:spPr>
        <a:xfrm>
          <a:off x="2956560" y="14767560"/>
          <a:ext cx="2489981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marL="0" indent="0"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0</xdr:col>
      <xdr:colOff>102870</xdr:colOff>
      <xdr:row>76</xdr:row>
      <xdr:rowOff>3810</xdr:rowOff>
    </xdr:from>
    <xdr:to>
      <xdr:col>2</xdr:col>
      <xdr:colOff>1788795</xdr:colOff>
      <xdr:row>81</xdr:row>
      <xdr:rowOff>100965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xmlns="" id="{81AA302A-407F-4033-921C-2DC2EF0B8FDE}"/>
            </a:ext>
          </a:extLst>
        </xdr:cNvPr>
        <xdr:cNvSpPr txBox="1"/>
      </xdr:nvSpPr>
      <xdr:spPr>
        <a:xfrm>
          <a:off x="102870" y="14624685"/>
          <a:ext cx="2514600" cy="887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1"/>
  <sheetViews>
    <sheetView showGridLines="0" tabSelected="1" topLeftCell="A49" zoomScale="110" zoomScaleNormal="110" workbookViewId="0">
      <selection activeCell="G75" sqref="G75"/>
    </sheetView>
  </sheetViews>
  <sheetFormatPr baseColWidth="10" defaultColWidth="11.44140625" defaultRowHeight="13.2" x14ac:dyDescent="0.25"/>
  <cols>
    <col min="1" max="1" width="2.6640625" style="2" customWidth="1"/>
    <col min="2" max="2" width="9.6640625" style="2" customWidth="1"/>
    <col min="3" max="3" width="68" style="2" customWidth="1"/>
    <col min="4" max="4" width="19.6640625" style="27" bestFit="1" customWidth="1"/>
    <col min="5" max="5" width="19.6640625" style="2" bestFit="1" customWidth="1"/>
    <col min="6" max="6" width="19.6640625" style="1" customWidth="1"/>
    <col min="7" max="7" width="26.6640625" style="2" customWidth="1"/>
    <col min="8" max="8" width="11.44140625" style="2"/>
    <col min="9" max="9" width="34.6640625" style="1" customWidth="1"/>
    <col min="10" max="16384" width="11.44140625" style="2"/>
  </cols>
  <sheetData>
    <row r="1" spans="2:5" ht="15" customHeight="1" x14ac:dyDescent="0.3">
      <c r="B1" s="73" t="s">
        <v>52</v>
      </c>
      <c r="C1" s="73"/>
      <c r="D1" s="73"/>
      <c r="E1" s="73"/>
    </row>
    <row r="2" spans="2:5" ht="11.1" customHeight="1" x14ac:dyDescent="0.25">
      <c r="B2" s="74" t="s">
        <v>0</v>
      </c>
      <c r="C2" s="74"/>
      <c r="D2" s="74"/>
      <c r="E2" s="74"/>
    </row>
    <row r="3" spans="2:5" ht="14.4" customHeight="1" x14ac:dyDescent="0.25">
      <c r="B3" s="75" t="s">
        <v>63</v>
      </c>
      <c r="C3" s="75"/>
      <c r="D3" s="75"/>
      <c r="E3" s="75"/>
    </row>
    <row r="4" spans="2:5" ht="6" customHeight="1" x14ac:dyDescent="0.25">
      <c r="B4" s="3"/>
      <c r="C4" s="3"/>
      <c r="D4" s="24"/>
      <c r="E4" s="3"/>
    </row>
    <row r="5" spans="2:5" ht="15" customHeight="1" x14ac:dyDescent="0.25">
      <c r="B5" s="76" t="s">
        <v>1</v>
      </c>
      <c r="C5" s="77"/>
      <c r="D5" s="37" t="s">
        <v>57</v>
      </c>
      <c r="E5" s="38" t="s">
        <v>58</v>
      </c>
    </row>
    <row r="6" spans="2:5" ht="15" customHeight="1" x14ac:dyDescent="0.25">
      <c r="B6" s="39"/>
      <c r="C6" s="40"/>
      <c r="D6" s="41"/>
      <c r="E6" s="42"/>
    </row>
    <row r="7" spans="2:5" ht="15" customHeight="1" x14ac:dyDescent="0.25">
      <c r="B7" s="71" t="s">
        <v>2</v>
      </c>
      <c r="C7" s="72"/>
      <c r="D7" s="43"/>
      <c r="E7" s="44"/>
    </row>
    <row r="8" spans="2:5" ht="15" customHeight="1" x14ac:dyDescent="0.25">
      <c r="B8" s="80"/>
      <c r="C8" s="81"/>
      <c r="D8" s="43"/>
      <c r="E8" s="44"/>
    </row>
    <row r="9" spans="2:5" ht="15" customHeight="1" x14ac:dyDescent="0.25">
      <c r="B9" s="71" t="s">
        <v>4</v>
      </c>
      <c r="C9" s="72"/>
      <c r="D9" s="45">
        <f>SUM(D10:D16)</f>
        <v>672975231.25</v>
      </c>
      <c r="E9" s="70">
        <f>SUM(E10:E16)</f>
        <v>388109379.19999999</v>
      </c>
    </row>
    <row r="10" spans="2:5" ht="15" customHeight="1" x14ac:dyDescent="0.25">
      <c r="B10" s="82" t="s">
        <v>5</v>
      </c>
      <c r="C10" s="83"/>
      <c r="D10" s="47">
        <v>0</v>
      </c>
      <c r="E10" s="48">
        <v>0</v>
      </c>
    </row>
    <row r="11" spans="2:5" ht="15" customHeight="1" x14ac:dyDescent="0.25">
      <c r="B11" s="82" t="s">
        <v>43</v>
      </c>
      <c r="C11" s="83"/>
      <c r="D11" s="47">
        <v>0</v>
      </c>
      <c r="E11" s="48">
        <v>0</v>
      </c>
    </row>
    <row r="12" spans="2:5" ht="15" customHeight="1" x14ac:dyDescent="0.25">
      <c r="B12" s="82" t="s">
        <v>7</v>
      </c>
      <c r="C12" s="83"/>
      <c r="D12" s="47">
        <v>0</v>
      </c>
      <c r="E12" s="48">
        <v>0</v>
      </c>
    </row>
    <row r="13" spans="2:5" ht="15" customHeight="1" x14ac:dyDescent="0.25">
      <c r="B13" s="84" t="s">
        <v>9</v>
      </c>
      <c r="C13" s="85"/>
      <c r="D13" s="55">
        <v>460783173</v>
      </c>
      <c r="E13" s="56">
        <v>273674638</v>
      </c>
    </row>
    <row r="14" spans="2:5" ht="15" customHeight="1" x14ac:dyDescent="0.25">
      <c r="B14" s="82" t="s">
        <v>53</v>
      </c>
      <c r="C14" s="83"/>
      <c r="D14" s="55">
        <v>212192058.25</v>
      </c>
      <c r="E14" s="56">
        <v>114434741.2</v>
      </c>
    </row>
    <row r="15" spans="2:5" ht="15" customHeight="1" x14ac:dyDescent="0.25">
      <c r="B15" s="82" t="s">
        <v>59</v>
      </c>
      <c r="C15" s="83"/>
      <c r="D15" s="47">
        <v>0</v>
      </c>
      <c r="E15" s="48">
        <v>0</v>
      </c>
    </row>
    <row r="16" spans="2:5" ht="15" customHeight="1" x14ac:dyDescent="0.25">
      <c r="B16" s="82" t="s">
        <v>54</v>
      </c>
      <c r="C16" s="83"/>
      <c r="D16" s="47">
        <v>0</v>
      </c>
      <c r="E16" s="48">
        <v>0</v>
      </c>
    </row>
    <row r="17" spans="2:9" ht="5.25" customHeight="1" x14ac:dyDescent="0.25">
      <c r="B17" s="51"/>
      <c r="C17" s="52"/>
      <c r="D17" s="53"/>
      <c r="E17" s="54"/>
    </row>
    <row r="18" spans="2:9" ht="15.9" customHeight="1" x14ac:dyDescent="0.25">
      <c r="B18" s="71" t="s">
        <v>55</v>
      </c>
      <c r="C18" s="72"/>
      <c r="D18" s="78">
        <f>SUM(D20:D21)</f>
        <v>7028857</v>
      </c>
      <c r="E18" s="79">
        <f>SUM(E20:E21)</f>
        <v>0</v>
      </c>
    </row>
    <row r="19" spans="2:9" s="7" customFormat="1" ht="22.5" customHeight="1" x14ac:dyDescent="0.25">
      <c r="B19" s="71"/>
      <c r="C19" s="72"/>
      <c r="D19" s="78"/>
      <c r="E19" s="79"/>
      <c r="F19" s="6"/>
      <c r="I19" s="6"/>
    </row>
    <row r="20" spans="2:9" ht="29.25" customHeight="1" x14ac:dyDescent="0.25">
      <c r="B20" s="82" t="s">
        <v>56</v>
      </c>
      <c r="C20" s="83"/>
      <c r="D20" s="47">
        <v>0</v>
      </c>
      <c r="E20" s="48">
        <v>0</v>
      </c>
    </row>
    <row r="21" spans="2:9" ht="15.9" customHeight="1" x14ac:dyDescent="0.25">
      <c r="B21" s="82" t="s">
        <v>60</v>
      </c>
      <c r="C21" s="83"/>
      <c r="D21" s="47">
        <v>7028857</v>
      </c>
      <c r="E21" s="59">
        <v>0</v>
      </c>
    </row>
    <row r="22" spans="2:9" ht="4.5" customHeight="1" x14ac:dyDescent="0.25">
      <c r="B22" s="80"/>
      <c r="C22" s="81"/>
      <c r="D22" s="53"/>
      <c r="E22" s="54"/>
    </row>
    <row r="23" spans="2:9" ht="15" customHeight="1" x14ac:dyDescent="0.25">
      <c r="B23" s="71" t="s">
        <v>17</v>
      </c>
      <c r="C23" s="72"/>
      <c r="D23" s="45">
        <f>SUM(D24:D28)</f>
        <v>358306.58</v>
      </c>
      <c r="E23" s="46">
        <f>SUM(E24:E28)</f>
        <v>190309.28</v>
      </c>
      <c r="F23" s="67"/>
    </row>
    <row r="24" spans="2:9" ht="15" customHeight="1" x14ac:dyDescent="0.25">
      <c r="B24" s="82" t="s">
        <v>44</v>
      </c>
      <c r="C24" s="83"/>
      <c r="D24" s="55">
        <v>0</v>
      </c>
      <c r="E24" s="56">
        <v>0</v>
      </c>
    </row>
    <row r="25" spans="2:9" ht="15" customHeight="1" x14ac:dyDescent="0.25">
      <c r="B25" s="82" t="s">
        <v>19</v>
      </c>
      <c r="C25" s="83"/>
      <c r="D25" s="55">
        <v>0</v>
      </c>
      <c r="E25" s="48">
        <v>0</v>
      </c>
    </row>
    <row r="26" spans="2:9" ht="15" customHeight="1" x14ac:dyDescent="0.25">
      <c r="B26" s="82" t="s">
        <v>20</v>
      </c>
      <c r="C26" s="83"/>
      <c r="D26" s="55">
        <v>0</v>
      </c>
      <c r="E26" s="48">
        <v>0</v>
      </c>
      <c r="G26" s="8"/>
    </row>
    <row r="27" spans="2:9" ht="15" customHeight="1" x14ac:dyDescent="0.25">
      <c r="B27" s="82" t="s">
        <v>22</v>
      </c>
      <c r="C27" s="83"/>
      <c r="D27" s="55">
        <v>0</v>
      </c>
      <c r="E27" s="48">
        <v>0</v>
      </c>
    </row>
    <row r="28" spans="2:9" ht="15" customHeight="1" x14ac:dyDescent="0.25">
      <c r="B28" s="82" t="s">
        <v>24</v>
      </c>
      <c r="C28" s="83"/>
      <c r="D28" s="49">
        <v>358306.58</v>
      </c>
      <c r="E28" s="50">
        <v>190309.28</v>
      </c>
    </row>
    <row r="29" spans="2:9" ht="4.5" customHeight="1" x14ac:dyDescent="0.25">
      <c r="B29" s="86"/>
      <c r="C29" s="87"/>
      <c r="D29" s="53"/>
      <c r="E29" s="54"/>
    </row>
    <row r="30" spans="2:9" ht="15" customHeight="1" x14ac:dyDescent="0.25">
      <c r="B30" s="88" t="s">
        <v>26</v>
      </c>
      <c r="C30" s="89"/>
      <c r="D30" s="45">
        <f>SUM(D9+D18+D23)</f>
        <v>680362394.83000004</v>
      </c>
      <c r="E30" s="46">
        <f>SUM(E9+E18+E23)</f>
        <v>388299688.47999996</v>
      </c>
      <c r="G30" s="8"/>
    </row>
    <row r="31" spans="2:9" ht="3" customHeight="1" x14ac:dyDescent="0.25">
      <c r="B31" s="80"/>
      <c r="C31" s="81"/>
      <c r="D31" s="53"/>
      <c r="E31" s="54"/>
    </row>
    <row r="32" spans="2:9" ht="15" customHeight="1" x14ac:dyDescent="0.25">
      <c r="B32" s="71" t="s">
        <v>3</v>
      </c>
      <c r="C32" s="72"/>
      <c r="D32" s="53"/>
      <c r="E32" s="54"/>
    </row>
    <row r="33" spans="2:7" ht="3.75" customHeight="1" x14ac:dyDescent="0.25">
      <c r="B33" s="80"/>
      <c r="C33" s="81"/>
      <c r="D33" s="53"/>
      <c r="E33" s="54"/>
    </row>
    <row r="34" spans="2:7" ht="15" customHeight="1" x14ac:dyDescent="0.25">
      <c r="B34" s="71" t="s">
        <v>45</v>
      </c>
      <c r="C34" s="72"/>
      <c r="D34" s="45">
        <f>SUM(D35:D37)</f>
        <v>63451342.149999999</v>
      </c>
      <c r="E34" s="46">
        <f>SUM(E35:E37)</f>
        <v>36561251.780000001</v>
      </c>
      <c r="F34" s="45"/>
    </row>
    <row r="35" spans="2:7" ht="15" customHeight="1" x14ac:dyDescent="0.25">
      <c r="B35" s="82" t="s">
        <v>46</v>
      </c>
      <c r="C35" s="83"/>
      <c r="D35" s="55">
        <v>50032598.32</v>
      </c>
      <c r="E35" s="56">
        <v>31707707.559999999</v>
      </c>
      <c r="G35" s="19"/>
    </row>
    <row r="36" spans="2:7" ht="15" customHeight="1" x14ac:dyDescent="0.25">
      <c r="B36" s="82" t="s">
        <v>6</v>
      </c>
      <c r="C36" s="83"/>
      <c r="D36" s="55">
        <v>32281.9</v>
      </c>
      <c r="E36" s="56">
        <v>29704.6</v>
      </c>
      <c r="F36" s="9"/>
      <c r="G36" s="19"/>
    </row>
    <row r="37" spans="2:7" ht="15" customHeight="1" x14ac:dyDescent="0.25">
      <c r="B37" s="82" t="s">
        <v>8</v>
      </c>
      <c r="C37" s="83"/>
      <c r="D37" s="55">
        <v>13386461.93</v>
      </c>
      <c r="E37" s="56">
        <v>4823839.62</v>
      </c>
      <c r="F37" s="9"/>
      <c r="G37" s="19"/>
    </row>
    <row r="38" spans="2:7" ht="3.75" customHeight="1" x14ac:dyDescent="0.25">
      <c r="B38" s="80"/>
      <c r="C38" s="81"/>
      <c r="D38" s="53"/>
      <c r="E38" s="54"/>
    </row>
    <row r="39" spans="2:7" ht="15" customHeight="1" x14ac:dyDescent="0.25">
      <c r="B39" s="71" t="s">
        <v>42</v>
      </c>
      <c r="C39" s="72"/>
      <c r="D39" s="45">
        <f>SUM(D40:D48)</f>
        <v>103373740.69999999</v>
      </c>
      <c r="E39" s="46">
        <f>SUM(E40:E48)</f>
        <v>102863126.8</v>
      </c>
      <c r="F39" s="67"/>
    </row>
    <row r="40" spans="2:7" ht="15" customHeight="1" x14ac:dyDescent="0.25">
      <c r="B40" s="82" t="s">
        <v>10</v>
      </c>
      <c r="C40" s="83"/>
      <c r="D40" s="47">
        <v>102538486.09999999</v>
      </c>
      <c r="E40" s="59">
        <v>102538486.09999999</v>
      </c>
      <c r="F40" s="9"/>
    </row>
    <row r="41" spans="2:7" ht="15" customHeight="1" x14ac:dyDescent="0.25">
      <c r="B41" s="82" t="s">
        <v>11</v>
      </c>
      <c r="C41" s="83"/>
      <c r="D41" s="47">
        <v>0</v>
      </c>
      <c r="E41" s="59">
        <v>0</v>
      </c>
      <c r="G41" s="10"/>
    </row>
    <row r="42" spans="2:7" ht="15" customHeight="1" x14ac:dyDescent="0.25">
      <c r="B42" s="82" t="s">
        <v>12</v>
      </c>
      <c r="C42" s="83"/>
      <c r="D42" s="55">
        <v>835254.6</v>
      </c>
      <c r="E42" s="56">
        <v>324640.7</v>
      </c>
      <c r="F42" s="9"/>
      <c r="G42" s="10"/>
    </row>
    <row r="43" spans="2:7" ht="15" customHeight="1" x14ac:dyDescent="0.25">
      <c r="B43" s="82" t="s">
        <v>48</v>
      </c>
      <c r="C43" s="83"/>
      <c r="D43" s="47">
        <v>0</v>
      </c>
      <c r="E43" s="48">
        <v>0</v>
      </c>
      <c r="G43" s="10"/>
    </row>
    <row r="44" spans="2:7" ht="15" customHeight="1" x14ac:dyDescent="0.25">
      <c r="B44" s="82" t="s">
        <v>13</v>
      </c>
      <c r="C44" s="83"/>
      <c r="D44" s="47">
        <v>0</v>
      </c>
      <c r="E44" s="48">
        <v>0</v>
      </c>
      <c r="G44" s="8"/>
    </row>
    <row r="45" spans="2:7" ht="15" customHeight="1" x14ac:dyDescent="0.25">
      <c r="B45" s="82" t="s">
        <v>15</v>
      </c>
      <c r="C45" s="83"/>
      <c r="D45" s="47">
        <v>0</v>
      </c>
      <c r="E45" s="48">
        <v>0</v>
      </c>
      <c r="G45" s="8"/>
    </row>
    <row r="46" spans="2:7" ht="15" customHeight="1" x14ac:dyDescent="0.25">
      <c r="B46" s="82" t="s">
        <v>47</v>
      </c>
      <c r="C46" s="83"/>
      <c r="D46" s="47">
        <v>0</v>
      </c>
      <c r="E46" s="48">
        <v>0</v>
      </c>
    </row>
    <row r="47" spans="2:7" ht="15" customHeight="1" x14ac:dyDescent="0.25">
      <c r="B47" s="82" t="s">
        <v>16</v>
      </c>
      <c r="C47" s="83"/>
      <c r="D47" s="47">
        <v>0</v>
      </c>
      <c r="E47" s="48">
        <v>0</v>
      </c>
    </row>
    <row r="48" spans="2:7" ht="15" customHeight="1" x14ac:dyDescent="0.25">
      <c r="B48" s="82" t="s">
        <v>18</v>
      </c>
      <c r="C48" s="83"/>
      <c r="D48" s="47">
        <v>0</v>
      </c>
      <c r="E48" s="48">
        <v>0</v>
      </c>
      <c r="G48" s="8"/>
    </row>
    <row r="49" spans="2:7" ht="3" customHeight="1" x14ac:dyDescent="0.25">
      <c r="B49" s="80"/>
      <c r="C49" s="81"/>
      <c r="D49" s="53"/>
      <c r="E49" s="54"/>
    </row>
    <row r="50" spans="2:7" ht="15" customHeight="1" x14ac:dyDescent="0.25">
      <c r="B50" s="71" t="s">
        <v>14</v>
      </c>
      <c r="C50" s="72"/>
      <c r="D50" s="57">
        <f>SUM(D51:D53)</f>
        <v>0</v>
      </c>
      <c r="E50" s="58">
        <f>SUM(E51:E53)</f>
        <v>0</v>
      </c>
    </row>
    <row r="51" spans="2:7" ht="15" customHeight="1" x14ac:dyDescent="0.25">
      <c r="B51" s="82" t="s">
        <v>21</v>
      </c>
      <c r="C51" s="83"/>
      <c r="D51" s="47">
        <v>0</v>
      </c>
      <c r="E51" s="48">
        <v>0</v>
      </c>
    </row>
    <row r="52" spans="2:7" ht="15" customHeight="1" x14ac:dyDescent="0.25">
      <c r="B52" s="82" t="s">
        <v>23</v>
      </c>
      <c r="C52" s="83"/>
      <c r="D52" s="47">
        <v>0</v>
      </c>
      <c r="E52" s="48">
        <v>0</v>
      </c>
    </row>
    <row r="53" spans="2:7" ht="15" customHeight="1" x14ac:dyDescent="0.25">
      <c r="B53" s="82" t="s">
        <v>25</v>
      </c>
      <c r="C53" s="83"/>
      <c r="D53" s="47">
        <v>0</v>
      </c>
      <c r="E53" s="48">
        <v>0</v>
      </c>
    </row>
    <row r="54" spans="2:7" ht="3.75" customHeight="1" x14ac:dyDescent="0.25">
      <c r="B54" s="80"/>
      <c r="C54" s="81"/>
      <c r="D54" s="53"/>
      <c r="E54" s="54"/>
    </row>
    <row r="55" spans="2:7" ht="15" customHeight="1" x14ac:dyDescent="0.25">
      <c r="B55" s="71" t="s">
        <v>27</v>
      </c>
      <c r="C55" s="72"/>
      <c r="D55" s="45">
        <f>SUM(D56:D60)</f>
        <v>205726924.38</v>
      </c>
      <c r="E55" s="46">
        <f>SUM(E56:E60)</f>
        <v>109693666.8</v>
      </c>
    </row>
    <row r="56" spans="2:7" ht="15" customHeight="1" x14ac:dyDescent="0.25">
      <c r="B56" s="82" t="s">
        <v>28</v>
      </c>
      <c r="C56" s="83"/>
      <c r="D56" s="47">
        <v>205726924.38</v>
      </c>
      <c r="E56" s="59">
        <v>109693666.8</v>
      </c>
      <c r="F56" s="9"/>
    </row>
    <row r="57" spans="2:7" ht="15" customHeight="1" x14ac:dyDescent="0.25">
      <c r="B57" s="82" t="s">
        <v>29</v>
      </c>
      <c r="C57" s="83"/>
      <c r="D57" s="47">
        <v>0</v>
      </c>
      <c r="E57" s="48">
        <v>0</v>
      </c>
    </row>
    <row r="58" spans="2:7" ht="15" customHeight="1" x14ac:dyDescent="0.25">
      <c r="B58" s="82" t="s">
        <v>30</v>
      </c>
      <c r="C58" s="83"/>
      <c r="D58" s="47">
        <v>0</v>
      </c>
      <c r="E58" s="56">
        <v>0</v>
      </c>
    </row>
    <row r="59" spans="2:7" ht="15" customHeight="1" x14ac:dyDescent="0.25">
      <c r="B59" s="82" t="s">
        <v>31</v>
      </c>
      <c r="C59" s="83"/>
      <c r="D59" s="47">
        <v>0</v>
      </c>
      <c r="E59" s="48">
        <v>0</v>
      </c>
    </row>
    <row r="60" spans="2:7" ht="15" customHeight="1" x14ac:dyDescent="0.25">
      <c r="B60" s="82" t="s">
        <v>32</v>
      </c>
      <c r="C60" s="83"/>
      <c r="D60" s="47">
        <v>0</v>
      </c>
      <c r="E60" s="48">
        <v>0</v>
      </c>
    </row>
    <row r="61" spans="2:7" ht="15" customHeight="1" x14ac:dyDescent="0.25">
      <c r="B61" s="71" t="s">
        <v>33</v>
      </c>
      <c r="C61" s="72"/>
      <c r="D61" s="45">
        <f>SUM(D62:D67)</f>
        <v>6933456.75</v>
      </c>
      <c r="E61" s="46">
        <f>SUM(E62:E67)</f>
        <v>4010720.62</v>
      </c>
      <c r="G61" s="20"/>
    </row>
    <row r="62" spans="2:7" ht="15" customHeight="1" x14ac:dyDescent="0.25">
      <c r="B62" s="82" t="s">
        <v>34</v>
      </c>
      <c r="C62" s="83"/>
      <c r="D62" s="55">
        <v>5163039.75</v>
      </c>
      <c r="E62" s="56">
        <v>2240303.62</v>
      </c>
      <c r="G62" s="32"/>
    </row>
    <row r="63" spans="2:7" ht="15" customHeight="1" x14ac:dyDescent="0.25">
      <c r="B63" s="82" t="s">
        <v>35</v>
      </c>
      <c r="C63" s="83"/>
      <c r="D63" s="55">
        <v>0</v>
      </c>
      <c r="E63" s="56">
        <v>0</v>
      </c>
      <c r="G63" s="26"/>
    </row>
    <row r="64" spans="2:7" ht="15" customHeight="1" x14ac:dyDescent="0.25">
      <c r="B64" s="82" t="s">
        <v>36</v>
      </c>
      <c r="C64" s="83"/>
      <c r="D64" s="55">
        <v>0</v>
      </c>
      <c r="E64" s="56">
        <v>0</v>
      </c>
      <c r="G64" s="20"/>
    </row>
    <row r="65" spans="2:11" ht="15" customHeight="1" x14ac:dyDescent="0.25">
      <c r="B65" s="82" t="s">
        <v>37</v>
      </c>
      <c r="C65" s="83"/>
      <c r="D65" s="55">
        <v>0</v>
      </c>
      <c r="E65" s="56">
        <v>0</v>
      </c>
    </row>
    <row r="66" spans="2:11" ht="15" customHeight="1" x14ac:dyDescent="0.25">
      <c r="B66" s="82" t="s">
        <v>38</v>
      </c>
      <c r="C66" s="83"/>
      <c r="D66" s="55">
        <v>0</v>
      </c>
      <c r="E66" s="56">
        <v>0</v>
      </c>
    </row>
    <row r="67" spans="2:11" ht="15" customHeight="1" x14ac:dyDescent="0.25">
      <c r="B67" s="82" t="s">
        <v>39</v>
      </c>
      <c r="C67" s="83"/>
      <c r="D67" s="49">
        <v>1770417</v>
      </c>
      <c r="E67" s="50">
        <v>1770417</v>
      </c>
    </row>
    <row r="68" spans="2:11" ht="3.75" customHeight="1" x14ac:dyDescent="0.25">
      <c r="B68" s="39"/>
      <c r="C68" s="40"/>
      <c r="D68" s="53"/>
      <c r="E68" s="54"/>
    </row>
    <row r="69" spans="2:11" ht="15" customHeight="1" x14ac:dyDescent="0.25">
      <c r="B69" s="60" t="s">
        <v>40</v>
      </c>
      <c r="C69" s="40"/>
      <c r="D69" s="45">
        <f>SUM(D70)</f>
        <v>0</v>
      </c>
      <c r="E69" s="46">
        <f>SUM(E70)</f>
        <v>0</v>
      </c>
      <c r="G69" s="11"/>
      <c r="I69" s="30"/>
    </row>
    <row r="70" spans="2:11" ht="15" customHeight="1" x14ac:dyDescent="0.25">
      <c r="B70" s="82" t="s">
        <v>49</v>
      </c>
      <c r="C70" s="83"/>
      <c r="D70" s="55">
        <v>0</v>
      </c>
      <c r="E70" s="56">
        <v>0</v>
      </c>
      <c r="G70" s="5"/>
      <c r="I70" s="31" t="s">
        <v>61</v>
      </c>
    </row>
    <row r="71" spans="2:11" ht="4.5" customHeight="1" x14ac:dyDescent="0.25">
      <c r="B71" s="39"/>
      <c r="C71" s="40"/>
      <c r="D71" s="53"/>
      <c r="E71" s="54"/>
      <c r="I71" s="21" t="s">
        <v>62</v>
      </c>
    </row>
    <row r="72" spans="2:11" ht="15" customHeight="1" x14ac:dyDescent="0.25">
      <c r="B72" s="61" t="s">
        <v>41</v>
      </c>
      <c r="C72" s="62"/>
      <c r="D72" s="45">
        <f>SUM(D69+D61+D55+D50+D39+D34)</f>
        <v>379485463.97999996</v>
      </c>
      <c r="E72" s="46">
        <f>SUM(E69+E61+E55+E50+E39+E34)</f>
        <v>253128766</v>
      </c>
      <c r="F72" s="12"/>
      <c r="G72" s="13"/>
      <c r="I72" s="22"/>
    </row>
    <row r="73" spans="2:11" ht="3.75" customHeight="1" x14ac:dyDescent="0.25">
      <c r="B73" s="39"/>
      <c r="C73" s="40"/>
      <c r="D73" s="53"/>
      <c r="E73" s="54"/>
      <c r="G73" s="14"/>
    </row>
    <row r="74" spans="2:11" ht="15" customHeight="1" x14ac:dyDescent="0.25">
      <c r="B74" s="63" t="s">
        <v>50</v>
      </c>
      <c r="C74" s="64"/>
      <c r="D74" s="65">
        <f>D30-D72</f>
        <v>300876930.85000008</v>
      </c>
      <c r="E74" s="66">
        <f>E30-E72</f>
        <v>135170922.47999996</v>
      </c>
      <c r="F74" s="69"/>
      <c r="G74" s="45"/>
      <c r="I74" s="30"/>
    </row>
    <row r="75" spans="2:11" ht="6" customHeight="1" x14ac:dyDescent="0.25">
      <c r="B75" s="15"/>
      <c r="C75" s="4"/>
      <c r="D75" s="25"/>
      <c r="E75" s="4"/>
      <c r="G75" s="4"/>
      <c r="I75" s="30"/>
    </row>
    <row r="76" spans="2:11" ht="11.4" customHeight="1" x14ac:dyDescent="0.25">
      <c r="B76" s="83" t="s">
        <v>51</v>
      </c>
      <c r="C76" s="83"/>
      <c r="D76" s="83"/>
      <c r="E76" s="83"/>
      <c r="I76" s="31"/>
    </row>
    <row r="77" spans="2:11" ht="11.4" customHeight="1" x14ac:dyDescent="0.25">
      <c r="B77" s="36"/>
      <c r="C77" s="36"/>
      <c r="D77" s="68"/>
      <c r="E77" s="36"/>
      <c r="I77" s="31"/>
    </row>
    <row r="78" spans="2:11" x14ac:dyDescent="0.25">
      <c r="D78" s="33"/>
      <c r="E78" s="34"/>
      <c r="F78" s="34"/>
      <c r="I78" s="23"/>
      <c r="J78" s="16"/>
      <c r="K78" s="16"/>
    </row>
    <row r="79" spans="2:11" x14ac:dyDescent="0.25">
      <c r="C79" s="16"/>
      <c r="D79" s="17"/>
      <c r="E79" s="17"/>
      <c r="F79" s="30"/>
      <c r="I79" s="30"/>
    </row>
    <row r="80" spans="2:11" x14ac:dyDescent="0.25">
      <c r="D80" s="28"/>
      <c r="I80" s="30"/>
    </row>
    <row r="81" spans="3:9" x14ac:dyDescent="0.25">
      <c r="I81" s="30"/>
    </row>
    <row r="82" spans="3:9" x14ac:dyDescent="0.25">
      <c r="I82" s="30"/>
    </row>
    <row r="83" spans="3:9" x14ac:dyDescent="0.25">
      <c r="I83" s="23"/>
    </row>
    <row r="84" spans="3:9" x14ac:dyDescent="0.25">
      <c r="I84" s="23"/>
    </row>
    <row r="85" spans="3:9" x14ac:dyDescent="0.25">
      <c r="I85" s="30"/>
    </row>
    <row r="90" spans="3:9" x14ac:dyDescent="0.25">
      <c r="C90" s="35"/>
      <c r="D90" s="29"/>
      <c r="E90" s="18"/>
      <c r="F90" s="18"/>
      <c r="G90" s="18"/>
      <c r="H90" s="18"/>
    </row>
    <row r="91" spans="3:9" x14ac:dyDescent="0.25">
      <c r="D91" s="29"/>
      <c r="E91" s="18"/>
      <c r="F91" s="18"/>
      <c r="G91" s="18"/>
    </row>
  </sheetData>
  <mergeCells count="67">
    <mergeCell ref="B70:C70"/>
    <mergeCell ref="B76:E76"/>
    <mergeCell ref="B62:C62"/>
    <mergeCell ref="B63:C63"/>
    <mergeCell ref="B64:C64"/>
    <mergeCell ref="B65:C65"/>
    <mergeCell ref="B66:C66"/>
    <mergeCell ref="B67:C67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C16"/>
    <mergeCell ref="B18:C19"/>
    <mergeCell ref="B20:C20"/>
    <mergeCell ref="B21:C21"/>
    <mergeCell ref="B22:C22"/>
    <mergeCell ref="B23:C23"/>
    <mergeCell ref="B24:C24"/>
    <mergeCell ref="D18:D19"/>
    <mergeCell ref="E18:E19"/>
    <mergeCell ref="B8:C8"/>
    <mergeCell ref="B9:C9"/>
    <mergeCell ref="B10:C10"/>
    <mergeCell ref="B11:C11"/>
    <mergeCell ref="B12:C12"/>
    <mergeCell ref="B13:C13"/>
    <mergeCell ref="B7:C7"/>
    <mergeCell ref="B1:E1"/>
    <mergeCell ref="B2:E2"/>
    <mergeCell ref="B3:E3"/>
    <mergeCell ref="B5:C5"/>
  </mergeCells>
  <pageMargins left="1.4173228346456694" right="0.59055118110236227" top="0.59055118110236227" bottom="0.19685039370078741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</vt:lpstr>
      <vt:lpstr>'al mes'!Área_de_impresión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2023-03-14T18:13:05Z</cp:lastPrinted>
  <dcterms:created xsi:type="dcterms:W3CDTF">2014-09-04T17:23:24Z</dcterms:created>
  <dcterms:modified xsi:type="dcterms:W3CDTF">2023-04-21T21:30:47Z</dcterms:modified>
</cp:coreProperties>
</file>