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9 Edos Fin sep 2022\1CONAC 09 2022\"/>
    </mc:Choice>
  </mc:AlternateContent>
  <bookViews>
    <workbookView xWindow="0" yWindow="0" windowWidth="28800" windowHeight="12330"/>
  </bookViews>
  <sheets>
    <sheet name="01.01 MODIFICADO septiem 22" sheetId="1" r:id="rId1"/>
  </sheets>
  <definedNames>
    <definedName name="_xlnm.Print_Area" localSheetId="0">'01.01 MODIFICADO septiem 22'!$A$1:$F$93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F66" i="1"/>
  <c r="E60" i="1"/>
  <c r="F60" i="1"/>
  <c r="F72" i="1" s="1"/>
  <c r="E51" i="1"/>
  <c r="F51" i="1"/>
  <c r="E46" i="1"/>
  <c r="F46" i="1"/>
  <c r="F56" i="1" s="1"/>
  <c r="F23" i="1"/>
  <c r="E23" i="1"/>
  <c r="F9" i="1"/>
  <c r="F42" i="1" s="1"/>
  <c r="E9" i="1"/>
  <c r="E42" i="1" s="1"/>
  <c r="F74" i="1" l="1"/>
  <c r="F77" i="1" s="1"/>
  <c r="E72" i="1"/>
  <c r="E56" i="1"/>
  <c r="E74" i="1" l="1"/>
  <c r="E76" i="1"/>
  <c r="E77" i="1" l="1"/>
</calcChain>
</file>

<file path=xl/sharedStrings.xml><?xml version="1.0" encoding="utf-8"?>
<sst xmlns="http://schemas.openxmlformats.org/spreadsheetml/2006/main" count="65" uniqueCount="57">
  <si>
    <t>Instituto de la Función Registral del Estado de México</t>
  </si>
  <si>
    <t>8. Estado de Flujos de Efectivo</t>
  </si>
  <si>
    <t>Del 1 al 30 de Septiembre de 2022</t>
  </si>
  <si>
    <t>Concepto</t>
  </si>
  <si>
    <t xml:space="preserve">Mes Actual </t>
  </si>
  <si>
    <t xml:space="preserve">Mes Anterior 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</si>
  <si>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</si>
  <si>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</si>
  <si>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</si>
  <si>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</si>
  <si>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</si>
  <si>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</si>
  <si>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</si>
  <si>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</si>
  <si>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</si>
  <si>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</si>
  <si>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</si>
  <si>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</si>
  <si>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</si>
  <si>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</si>
  <si>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</si>
  <si>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</si>
  <si>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</si>
  <si>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</si>
  <si>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</si>
  <si>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</si>
  <si>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</si>
  <si>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</si>
  <si>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</si>
  <si>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</si>
  <si>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</si>
  <si>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</si>
  <si>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</si>
  <si>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</si>
  <si>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</si>
  <si>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</si>
  <si>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</si>
  <si>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</si>
  <si>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</si>
  <si>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</si>
  <si>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</si>
  <si>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</si>
  <si>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</si>
  <si>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</si>
  <si>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</si>
  <si>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</si>
  <si>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</si>
  <si>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</si>
  <si>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</si>
  <si>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</si>
  <si>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</si>
  <si>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</si>
  <si>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</si>
  <si>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</si>
  <si>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efectivo y equivalentes EDOT sit Finan No. 6</t>
  </si>
  <si>
    <t>Bajo protesta de decir verdad declaramos que los Estados Financieros y sus Notas son razonablemente correctos y responsabilidad del emisor.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</si>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</sst>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#.0;\-#,###.0"/>
    <numFmt numFmtId="165" formatCode="#,###.00;\-#,###.00"/>
    <numFmt numFmtId="166" formatCode="#,###.0,"/>
    <numFmt numFmtId="167" formatCode="#,##0.00_ ;\-#,##0.00\ "/>
    <numFmt numFmtId="168" formatCode="#,##0.0000000000000_ ;\-#,##0.0000000000000\ "/>
    <numFmt numFmtId="170" formatCode="#,##0.000000000_ ;\-#,##0.0000000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elveticaNeueLT Std"/>
      <family val="2"/>
    </font>
    <font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name val="HelveticaNeueLT Std"/>
      <family val="2"/>
    </font>
    <font>
      <b/>
      <i/>
      <sz val="10"/>
      <color theme="1"/>
      <name val="HelveticaNeueLT Std"/>
      <family val="2"/>
    </font>
    <font>
      <sz val="9"/>
      <color theme="1"/>
      <name val="Gotham Book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4" fontId="6" fillId="2" borderId="5" xfId="0" applyNumberFormat="1" applyFont="1" applyFill="1" applyBorder="1"/>
    <xf numFmtId="164" fontId="3" fillId="2" borderId="6" xfId="0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65" fontId="6" fillId="2" borderId="0" xfId="0" applyNumberFormat="1" applyFont="1" applyFill="1" applyBorder="1"/>
    <xf numFmtId="165" fontId="6" fillId="2" borderId="8" xfId="0" applyNumberFormat="1" applyFont="1" applyFill="1" applyBorder="1"/>
    <xf numFmtId="166" fontId="3" fillId="2" borderId="0" xfId="0" applyNumberFormat="1" applyFont="1" applyFill="1"/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5" fontId="3" fillId="2" borderId="0" xfId="0" applyNumberFormat="1" applyFont="1" applyFill="1" applyBorder="1"/>
    <xf numFmtId="165" fontId="3" fillId="2" borderId="8" xfId="0" applyNumberFormat="1" applyFont="1" applyFill="1" applyBorder="1"/>
    <xf numFmtId="165" fontId="3" fillId="2" borderId="0" xfId="0" applyNumberFormat="1" applyFont="1" applyFill="1" applyBorder="1" applyAlignment="1">
      <alignment wrapText="1"/>
    </xf>
    <xf numFmtId="165" fontId="7" fillId="2" borderId="0" xfId="0" applyNumberFormat="1" applyFont="1" applyFill="1" applyBorder="1"/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165" fontId="9" fillId="2" borderId="0" xfId="0" applyNumberFormat="1" applyFont="1" applyFill="1" applyBorder="1"/>
    <xf numFmtId="165" fontId="9" fillId="2" borderId="8" xfId="0" applyNumberFormat="1" applyFont="1" applyFill="1" applyBorder="1"/>
    <xf numFmtId="0" fontId="10" fillId="2" borderId="7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165" fontId="10" fillId="2" borderId="0" xfId="0" applyNumberFormat="1" applyFont="1" applyFill="1" applyBorder="1"/>
    <xf numFmtId="0" fontId="6" fillId="2" borderId="9" xfId="0" applyFont="1" applyFill="1" applyBorder="1"/>
    <xf numFmtId="0" fontId="3" fillId="2" borderId="10" xfId="0" applyFont="1" applyFill="1" applyBorder="1"/>
    <xf numFmtId="164" fontId="11" fillId="2" borderId="10" xfId="0" applyNumberFormat="1" applyFont="1" applyFill="1" applyBorder="1"/>
    <xf numFmtId="164" fontId="11" fillId="2" borderId="11" xfId="0" applyNumberFormat="1" applyFont="1" applyFill="1" applyBorder="1"/>
    <xf numFmtId="0" fontId="6" fillId="2" borderId="0" xfId="0" applyFont="1" applyFill="1"/>
    <xf numFmtId="43" fontId="3" fillId="2" borderId="0" xfId="1" applyFont="1" applyFill="1" applyBorder="1"/>
    <xf numFmtId="168" fontId="3" fillId="2" borderId="0" xfId="0" applyNumberFormat="1" applyFont="1" applyFill="1"/>
    <xf numFmtId="164" fontId="11" fillId="2" borderId="0" xfId="0" applyNumberFormat="1" applyFont="1" applyFill="1"/>
    <xf numFmtId="167" fontId="3" fillId="2" borderId="0" xfId="0" applyNumberFormat="1" applyFont="1" applyFill="1"/>
    <xf numFmtId="165" fontId="11" fillId="2" borderId="0" xfId="0" applyNumberFormat="1" applyFont="1" applyFill="1"/>
    <xf numFmtId="170" fontId="3" fillId="2" borderId="0" xfId="0" applyNumberFormat="1" applyFont="1" applyFill="1"/>
    <xf numFmtId="167" fontId="11" fillId="2" borderId="0" xfId="0" applyNumberFormat="1" applyFont="1" applyFill="1"/>
    <xf numFmtId="0" fontId="11" fillId="2" borderId="0" xfId="0" applyFont="1" applyFill="1"/>
    <xf numFmtId="0" fontId="2" fillId="2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2048387</xdr:colOff>
      <xdr:row>86</xdr:row>
      <xdr:rowOff>161249</xdr:rowOff>
    </xdr:from>
    <xdr:to>
      <xdr:col>4</xdr:col>
      <xdr:colOff>948791</xdr:colOff>
      <xdr:row>91</xdr:row>
      <xdr:rowOff>122940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E3D810C-11E6-42FD-BBEA-CBAC1798F948}"/>
            </a:ext>
          </a:extLst>
        </xdr:cNvPr>
        <xdr:cNvSpPr txBox="1"/>
      </xdr:nvSpPr>
      <xdr:spPr>
        <a:xfrm>
          <a:off x="2924687" y="12877124"/>
          <a:ext cx="2738979" cy="914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____________________________________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>
            <a:lnSpc>
              <a:spcPts val="1000"/>
            </a:lnSpc>
          </a:pPr>
          <a:r>
            <a:rPr lang="es-MX" sz="10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10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92177</xdr:colOff>
      <xdr:row>86</xdr:row>
      <xdr:rowOff>120908</xdr:rowOff>
    </xdr:from>
    <xdr:to>
      <xdr:col>3</xdr:col>
      <xdr:colOff>1846347</xdr:colOff>
      <xdr:row>90</xdr:row>
      <xdr:rowOff>100420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1D834C4-47BD-4F97-AF15-B56874A8C3BB}"/>
            </a:ext>
          </a:extLst>
        </xdr:cNvPr>
        <xdr:cNvSpPr txBox="1"/>
      </xdr:nvSpPr>
      <xdr:spPr>
        <a:xfrm>
          <a:off x="320777" y="12836783"/>
          <a:ext cx="2401870" cy="7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993469</xdr:colOff>
      <xdr:row>86</xdr:row>
      <xdr:rowOff>153628</xdr:rowOff>
    </xdr:from>
    <xdr:to>
      <xdr:col>6</xdr:col>
      <xdr:colOff>0</xdr:colOff>
      <xdr:row>92</xdr:row>
      <xdr:rowOff>6486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B379BA4-B97A-4960-8ADA-72600B56AEB4}"/>
            </a:ext>
          </a:extLst>
        </xdr:cNvPr>
        <xdr:cNvSpPr txBox="1"/>
      </xdr:nvSpPr>
      <xdr:spPr>
        <a:xfrm>
          <a:off x="5708344" y="12869503"/>
          <a:ext cx="2808440" cy="995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8"/>
  <sheetViews>
    <sheetView tabSelected="1" zoomScale="115" zoomScaleNormal="115" zoomScaleSheetLayoutView="93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7" sqref="E7"/>
    </sheetView>
  </sheetViews>
  <sheetFormatPr baseColWidth="10" defaultRowHeight="12.75" x14ac:dyDescent="0.2"/>
  <cols>
    <col min="1" max="2" width="1.7109375" style="2" customWidth="1"/>
    <col min="3" max="3" width="9.7109375" style="2" customWidth="1"/>
    <col min="4" max="4" width="57.5703125" style="2" customWidth="1"/>
    <col min="5" max="5" width="28" style="2" customWidth="1"/>
    <col min="6" max="6" width="28.7109375" style="2" customWidth="1"/>
    <col min="7" max="249" width="11.42578125" style="2"/>
    <col min="250" max="251" width="1.7109375" style="2" customWidth="1"/>
    <col min="252" max="252" width="9.7109375" style="2" customWidth="1"/>
    <col min="253" max="253" width="57.5703125" style="2" customWidth="1"/>
    <col min="254" max="254" width="28" style="2" customWidth="1"/>
    <col min="255" max="255" width="28.7109375" style="2" customWidth="1"/>
    <col min="256" max="256" width="26.5703125" style="2" bestFit="1" customWidth="1"/>
    <col min="257" max="257" width="16.28515625" style="2" customWidth="1"/>
    <col min="258" max="258" width="11.42578125" style="2"/>
    <col min="259" max="259" width="14.28515625" style="2" bestFit="1" customWidth="1"/>
    <col min="260" max="260" width="12.140625" style="2" bestFit="1" customWidth="1"/>
    <col min="261" max="261" width="14.28515625" style="2" bestFit="1" customWidth="1"/>
    <col min="262" max="505" width="11.42578125" style="2"/>
    <col min="506" max="507" width="1.7109375" style="2" customWidth="1"/>
    <col min="508" max="508" width="9.7109375" style="2" customWidth="1"/>
    <col min="509" max="509" width="57.5703125" style="2" customWidth="1"/>
    <col min="510" max="510" width="28" style="2" customWidth="1"/>
    <col min="511" max="511" width="28.7109375" style="2" customWidth="1"/>
    <col min="512" max="512" width="26.5703125" style="2" bestFit="1" customWidth="1"/>
    <col min="513" max="513" width="16.28515625" style="2" customWidth="1"/>
    <col min="514" max="514" width="11.42578125" style="2"/>
    <col min="515" max="515" width="14.28515625" style="2" bestFit="1" customWidth="1"/>
    <col min="516" max="516" width="12.140625" style="2" bestFit="1" customWidth="1"/>
    <col min="517" max="517" width="14.28515625" style="2" bestFit="1" customWidth="1"/>
    <col min="518" max="761" width="11.42578125" style="2"/>
    <col min="762" max="763" width="1.7109375" style="2" customWidth="1"/>
    <col min="764" max="764" width="9.7109375" style="2" customWidth="1"/>
    <col min="765" max="765" width="57.5703125" style="2" customWidth="1"/>
    <col min="766" max="766" width="28" style="2" customWidth="1"/>
    <col min="767" max="767" width="28.7109375" style="2" customWidth="1"/>
    <col min="768" max="768" width="26.5703125" style="2" bestFit="1" customWidth="1"/>
    <col min="769" max="769" width="16.28515625" style="2" customWidth="1"/>
    <col min="770" max="770" width="11.42578125" style="2"/>
    <col min="771" max="771" width="14.28515625" style="2" bestFit="1" customWidth="1"/>
    <col min="772" max="772" width="12.140625" style="2" bestFit="1" customWidth="1"/>
    <col min="773" max="773" width="14.28515625" style="2" bestFit="1" customWidth="1"/>
    <col min="774" max="1017" width="11.42578125" style="2"/>
    <col min="1018" max="1019" width="1.7109375" style="2" customWidth="1"/>
    <col min="1020" max="1020" width="9.7109375" style="2" customWidth="1"/>
    <col min="1021" max="1021" width="57.5703125" style="2" customWidth="1"/>
    <col min="1022" max="1022" width="28" style="2" customWidth="1"/>
    <col min="1023" max="1023" width="28.7109375" style="2" customWidth="1"/>
    <col min="1024" max="1024" width="26.5703125" style="2" bestFit="1" customWidth="1"/>
    <col min="1025" max="1025" width="16.28515625" style="2" customWidth="1"/>
    <col min="1026" max="1026" width="11.42578125" style="2"/>
    <col min="1027" max="1027" width="14.28515625" style="2" bestFit="1" customWidth="1"/>
    <col min="1028" max="1028" width="12.140625" style="2" bestFit="1" customWidth="1"/>
    <col min="1029" max="1029" width="14.28515625" style="2" bestFit="1" customWidth="1"/>
    <col min="1030" max="1273" width="11.42578125" style="2"/>
    <col min="1274" max="1275" width="1.7109375" style="2" customWidth="1"/>
    <col min="1276" max="1276" width="9.7109375" style="2" customWidth="1"/>
    <col min="1277" max="1277" width="57.5703125" style="2" customWidth="1"/>
    <col min="1278" max="1278" width="28" style="2" customWidth="1"/>
    <col min="1279" max="1279" width="28.7109375" style="2" customWidth="1"/>
    <col min="1280" max="1280" width="26.5703125" style="2" bestFit="1" customWidth="1"/>
    <col min="1281" max="1281" width="16.28515625" style="2" customWidth="1"/>
    <col min="1282" max="1282" width="11.42578125" style="2"/>
    <col min="1283" max="1283" width="14.28515625" style="2" bestFit="1" customWidth="1"/>
    <col min="1284" max="1284" width="12.140625" style="2" bestFit="1" customWidth="1"/>
    <col min="1285" max="1285" width="14.28515625" style="2" bestFit="1" customWidth="1"/>
    <col min="1286" max="1529" width="11.42578125" style="2"/>
    <col min="1530" max="1531" width="1.7109375" style="2" customWidth="1"/>
    <col min="1532" max="1532" width="9.7109375" style="2" customWidth="1"/>
    <col min="1533" max="1533" width="57.5703125" style="2" customWidth="1"/>
    <col min="1534" max="1534" width="28" style="2" customWidth="1"/>
    <col min="1535" max="1535" width="28.7109375" style="2" customWidth="1"/>
    <col min="1536" max="1536" width="26.5703125" style="2" bestFit="1" customWidth="1"/>
    <col min="1537" max="1537" width="16.28515625" style="2" customWidth="1"/>
    <col min="1538" max="1538" width="11.42578125" style="2"/>
    <col min="1539" max="1539" width="14.28515625" style="2" bestFit="1" customWidth="1"/>
    <col min="1540" max="1540" width="12.140625" style="2" bestFit="1" customWidth="1"/>
    <col min="1541" max="1541" width="14.28515625" style="2" bestFit="1" customWidth="1"/>
    <col min="1542" max="1785" width="11.42578125" style="2"/>
    <col min="1786" max="1787" width="1.7109375" style="2" customWidth="1"/>
    <col min="1788" max="1788" width="9.7109375" style="2" customWidth="1"/>
    <col min="1789" max="1789" width="57.5703125" style="2" customWidth="1"/>
    <col min="1790" max="1790" width="28" style="2" customWidth="1"/>
    <col min="1791" max="1791" width="28.7109375" style="2" customWidth="1"/>
    <col min="1792" max="1792" width="26.5703125" style="2" bestFit="1" customWidth="1"/>
    <col min="1793" max="1793" width="16.28515625" style="2" customWidth="1"/>
    <col min="1794" max="1794" width="11.42578125" style="2"/>
    <col min="1795" max="1795" width="14.28515625" style="2" bestFit="1" customWidth="1"/>
    <col min="1796" max="1796" width="12.140625" style="2" bestFit="1" customWidth="1"/>
    <col min="1797" max="1797" width="14.28515625" style="2" bestFit="1" customWidth="1"/>
    <col min="1798" max="2041" width="11.42578125" style="2"/>
    <col min="2042" max="2043" width="1.7109375" style="2" customWidth="1"/>
    <col min="2044" max="2044" width="9.7109375" style="2" customWidth="1"/>
    <col min="2045" max="2045" width="57.5703125" style="2" customWidth="1"/>
    <col min="2046" max="2046" width="28" style="2" customWidth="1"/>
    <col min="2047" max="2047" width="28.7109375" style="2" customWidth="1"/>
    <col min="2048" max="2048" width="26.5703125" style="2" bestFit="1" customWidth="1"/>
    <col min="2049" max="2049" width="16.28515625" style="2" customWidth="1"/>
    <col min="2050" max="2050" width="11.42578125" style="2"/>
    <col min="2051" max="2051" width="14.28515625" style="2" bestFit="1" customWidth="1"/>
    <col min="2052" max="2052" width="12.140625" style="2" bestFit="1" customWidth="1"/>
    <col min="2053" max="2053" width="14.28515625" style="2" bestFit="1" customWidth="1"/>
    <col min="2054" max="2297" width="11.42578125" style="2"/>
    <col min="2298" max="2299" width="1.7109375" style="2" customWidth="1"/>
    <col min="2300" max="2300" width="9.7109375" style="2" customWidth="1"/>
    <col min="2301" max="2301" width="57.5703125" style="2" customWidth="1"/>
    <col min="2302" max="2302" width="28" style="2" customWidth="1"/>
    <col min="2303" max="2303" width="28.7109375" style="2" customWidth="1"/>
    <col min="2304" max="2304" width="26.5703125" style="2" bestFit="1" customWidth="1"/>
    <col min="2305" max="2305" width="16.28515625" style="2" customWidth="1"/>
    <col min="2306" max="2306" width="11.42578125" style="2"/>
    <col min="2307" max="2307" width="14.28515625" style="2" bestFit="1" customWidth="1"/>
    <col min="2308" max="2308" width="12.140625" style="2" bestFit="1" customWidth="1"/>
    <col min="2309" max="2309" width="14.28515625" style="2" bestFit="1" customWidth="1"/>
    <col min="2310" max="2553" width="11.42578125" style="2"/>
    <col min="2554" max="2555" width="1.7109375" style="2" customWidth="1"/>
    <col min="2556" max="2556" width="9.7109375" style="2" customWidth="1"/>
    <col min="2557" max="2557" width="57.5703125" style="2" customWidth="1"/>
    <col min="2558" max="2558" width="28" style="2" customWidth="1"/>
    <col min="2559" max="2559" width="28.7109375" style="2" customWidth="1"/>
    <col min="2560" max="2560" width="26.5703125" style="2" bestFit="1" customWidth="1"/>
    <col min="2561" max="2561" width="16.28515625" style="2" customWidth="1"/>
    <col min="2562" max="2562" width="11.42578125" style="2"/>
    <col min="2563" max="2563" width="14.28515625" style="2" bestFit="1" customWidth="1"/>
    <col min="2564" max="2564" width="12.140625" style="2" bestFit="1" customWidth="1"/>
    <col min="2565" max="2565" width="14.28515625" style="2" bestFit="1" customWidth="1"/>
    <col min="2566" max="2809" width="11.42578125" style="2"/>
    <col min="2810" max="2811" width="1.7109375" style="2" customWidth="1"/>
    <col min="2812" max="2812" width="9.7109375" style="2" customWidth="1"/>
    <col min="2813" max="2813" width="57.5703125" style="2" customWidth="1"/>
    <col min="2814" max="2814" width="28" style="2" customWidth="1"/>
    <col min="2815" max="2815" width="28.7109375" style="2" customWidth="1"/>
    <col min="2816" max="2816" width="26.5703125" style="2" bestFit="1" customWidth="1"/>
    <col min="2817" max="2817" width="16.28515625" style="2" customWidth="1"/>
    <col min="2818" max="2818" width="11.42578125" style="2"/>
    <col min="2819" max="2819" width="14.28515625" style="2" bestFit="1" customWidth="1"/>
    <col min="2820" max="2820" width="12.140625" style="2" bestFit="1" customWidth="1"/>
    <col min="2821" max="2821" width="14.28515625" style="2" bestFit="1" customWidth="1"/>
    <col min="2822" max="3065" width="11.42578125" style="2"/>
    <col min="3066" max="3067" width="1.7109375" style="2" customWidth="1"/>
    <col min="3068" max="3068" width="9.7109375" style="2" customWidth="1"/>
    <col min="3069" max="3069" width="57.5703125" style="2" customWidth="1"/>
    <col min="3070" max="3070" width="28" style="2" customWidth="1"/>
    <col min="3071" max="3071" width="28.7109375" style="2" customWidth="1"/>
    <col min="3072" max="3072" width="26.5703125" style="2" bestFit="1" customWidth="1"/>
    <col min="3073" max="3073" width="16.28515625" style="2" customWidth="1"/>
    <col min="3074" max="3074" width="11.42578125" style="2"/>
    <col min="3075" max="3075" width="14.28515625" style="2" bestFit="1" customWidth="1"/>
    <col min="3076" max="3076" width="12.140625" style="2" bestFit="1" customWidth="1"/>
    <col min="3077" max="3077" width="14.28515625" style="2" bestFit="1" customWidth="1"/>
    <col min="3078" max="3321" width="11.42578125" style="2"/>
    <col min="3322" max="3323" width="1.7109375" style="2" customWidth="1"/>
    <col min="3324" max="3324" width="9.7109375" style="2" customWidth="1"/>
    <col min="3325" max="3325" width="57.5703125" style="2" customWidth="1"/>
    <col min="3326" max="3326" width="28" style="2" customWidth="1"/>
    <col min="3327" max="3327" width="28.7109375" style="2" customWidth="1"/>
    <col min="3328" max="3328" width="26.5703125" style="2" bestFit="1" customWidth="1"/>
    <col min="3329" max="3329" width="16.28515625" style="2" customWidth="1"/>
    <col min="3330" max="3330" width="11.42578125" style="2"/>
    <col min="3331" max="3331" width="14.28515625" style="2" bestFit="1" customWidth="1"/>
    <col min="3332" max="3332" width="12.140625" style="2" bestFit="1" customWidth="1"/>
    <col min="3333" max="3333" width="14.28515625" style="2" bestFit="1" customWidth="1"/>
    <col min="3334" max="3577" width="11.42578125" style="2"/>
    <col min="3578" max="3579" width="1.7109375" style="2" customWidth="1"/>
    <col min="3580" max="3580" width="9.7109375" style="2" customWidth="1"/>
    <col min="3581" max="3581" width="57.5703125" style="2" customWidth="1"/>
    <col min="3582" max="3582" width="28" style="2" customWidth="1"/>
    <col min="3583" max="3583" width="28.7109375" style="2" customWidth="1"/>
    <col min="3584" max="3584" width="26.5703125" style="2" bestFit="1" customWidth="1"/>
    <col min="3585" max="3585" width="16.28515625" style="2" customWidth="1"/>
    <col min="3586" max="3586" width="11.42578125" style="2"/>
    <col min="3587" max="3587" width="14.28515625" style="2" bestFit="1" customWidth="1"/>
    <col min="3588" max="3588" width="12.140625" style="2" bestFit="1" customWidth="1"/>
    <col min="3589" max="3589" width="14.28515625" style="2" bestFit="1" customWidth="1"/>
    <col min="3590" max="3833" width="11.42578125" style="2"/>
    <col min="3834" max="3835" width="1.7109375" style="2" customWidth="1"/>
    <col min="3836" max="3836" width="9.7109375" style="2" customWidth="1"/>
    <col min="3837" max="3837" width="57.5703125" style="2" customWidth="1"/>
    <col min="3838" max="3838" width="28" style="2" customWidth="1"/>
    <col min="3839" max="3839" width="28.7109375" style="2" customWidth="1"/>
    <col min="3840" max="3840" width="26.5703125" style="2" bestFit="1" customWidth="1"/>
    <col min="3841" max="3841" width="16.28515625" style="2" customWidth="1"/>
    <col min="3842" max="3842" width="11.42578125" style="2"/>
    <col min="3843" max="3843" width="14.28515625" style="2" bestFit="1" customWidth="1"/>
    <col min="3844" max="3844" width="12.140625" style="2" bestFit="1" customWidth="1"/>
    <col min="3845" max="3845" width="14.28515625" style="2" bestFit="1" customWidth="1"/>
    <col min="3846" max="4089" width="11.42578125" style="2"/>
    <col min="4090" max="4091" width="1.7109375" style="2" customWidth="1"/>
    <col min="4092" max="4092" width="9.7109375" style="2" customWidth="1"/>
    <col min="4093" max="4093" width="57.5703125" style="2" customWidth="1"/>
    <col min="4094" max="4094" width="28" style="2" customWidth="1"/>
    <col min="4095" max="4095" width="28.7109375" style="2" customWidth="1"/>
    <col min="4096" max="4096" width="26.5703125" style="2" bestFit="1" customWidth="1"/>
    <col min="4097" max="4097" width="16.28515625" style="2" customWidth="1"/>
    <col min="4098" max="4098" width="11.42578125" style="2"/>
    <col min="4099" max="4099" width="14.28515625" style="2" bestFit="1" customWidth="1"/>
    <col min="4100" max="4100" width="12.140625" style="2" bestFit="1" customWidth="1"/>
    <col min="4101" max="4101" width="14.28515625" style="2" bestFit="1" customWidth="1"/>
    <col min="4102" max="4345" width="11.42578125" style="2"/>
    <col min="4346" max="4347" width="1.7109375" style="2" customWidth="1"/>
    <col min="4348" max="4348" width="9.7109375" style="2" customWidth="1"/>
    <col min="4349" max="4349" width="57.5703125" style="2" customWidth="1"/>
    <col min="4350" max="4350" width="28" style="2" customWidth="1"/>
    <col min="4351" max="4351" width="28.7109375" style="2" customWidth="1"/>
    <col min="4352" max="4352" width="26.5703125" style="2" bestFit="1" customWidth="1"/>
    <col min="4353" max="4353" width="16.28515625" style="2" customWidth="1"/>
    <col min="4354" max="4354" width="11.42578125" style="2"/>
    <col min="4355" max="4355" width="14.28515625" style="2" bestFit="1" customWidth="1"/>
    <col min="4356" max="4356" width="12.140625" style="2" bestFit="1" customWidth="1"/>
    <col min="4357" max="4357" width="14.28515625" style="2" bestFit="1" customWidth="1"/>
    <col min="4358" max="4601" width="11.42578125" style="2"/>
    <col min="4602" max="4603" width="1.7109375" style="2" customWidth="1"/>
    <col min="4604" max="4604" width="9.7109375" style="2" customWidth="1"/>
    <col min="4605" max="4605" width="57.5703125" style="2" customWidth="1"/>
    <col min="4606" max="4606" width="28" style="2" customWidth="1"/>
    <col min="4607" max="4607" width="28.7109375" style="2" customWidth="1"/>
    <col min="4608" max="4608" width="26.5703125" style="2" bestFit="1" customWidth="1"/>
    <col min="4609" max="4609" width="16.28515625" style="2" customWidth="1"/>
    <col min="4610" max="4610" width="11.42578125" style="2"/>
    <col min="4611" max="4611" width="14.28515625" style="2" bestFit="1" customWidth="1"/>
    <col min="4612" max="4612" width="12.140625" style="2" bestFit="1" customWidth="1"/>
    <col min="4613" max="4613" width="14.28515625" style="2" bestFit="1" customWidth="1"/>
    <col min="4614" max="4857" width="11.42578125" style="2"/>
    <col min="4858" max="4859" width="1.7109375" style="2" customWidth="1"/>
    <col min="4860" max="4860" width="9.7109375" style="2" customWidth="1"/>
    <col min="4861" max="4861" width="57.5703125" style="2" customWidth="1"/>
    <col min="4862" max="4862" width="28" style="2" customWidth="1"/>
    <col min="4863" max="4863" width="28.7109375" style="2" customWidth="1"/>
    <col min="4864" max="4864" width="26.5703125" style="2" bestFit="1" customWidth="1"/>
    <col min="4865" max="4865" width="16.28515625" style="2" customWidth="1"/>
    <col min="4866" max="4866" width="11.42578125" style="2"/>
    <col min="4867" max="4867" width="14.28515625" style="2" bestFit="1" customWidth="1"/>
    <col min="4868" max="4868" width="12.140625" style="2" bestFit="1" customWidth="1"/>
    <col min="4869" max="4869" width="14.28515625" style="2" bestFit="1" customWidth="1"/>
    <col min="4870" max="5113" width="11.42578125" style="2"/>
    <col min="5114" max="5115" width="1.7109375" style="2" customWidth="1"/>
    <col min="5116" max="5116" width="9.7109375" style="2" customWidth="1"/>
    <col min="5117" max="5117" width="57.5703125" style="2" customWidth="1"/>
    <col min="5118" max="5118" width="28" style="2" customWidth="1"/>
    <col min="5119" max="5119" width="28.7109375" style="2" customWidth="1"/>
    <col min="5120" max="5120" width="26.5703125" style="2" bestFit="1" customWidth="1"/>
    <col min="5121" max="5121" width="16.28515625" style="2" customWidth="1"/>
    <col min="5122" max="5122" width="11.42578125" style="2"/>
    <col min="5123" max="5123" width="14.28515625" style="2" bestFit="1" customWidth="1"/>
    <col min="5124" max="5124" width="12.140625" style="2" bestFit="1" customWidth="1"/>
    <col min="5125" max="5125" width="14.28515625" style="2" bestFit="1" customWidth="1"/>
    <col min="5126" max="5369" width="11.42578125" style="2"/>
    <col min="5370" max="5371" width="1.7109375" style="2" customWidth="1"/>
    <col min="5372" max="5372" width="9.7109375" style="2" customWidth="1"/>
    <col min="5373" max="5373" width="57.5703125" style="2" customWidth="1"/>
    <col min="5374" max="5374" width="28" style="2" customWidth="1"/>
    <col min="5375" max="5375" width="28.7109375" style="2" customWidth="1"/>
    <col min="5376" max="5376" width="26.5703125" style="2" bestFit="1" customWidth="1"/>
    <col min="5377" max="5377" width="16.28515625" style="2" customWidth="1"/>
    <col min="5378" max="5378" width="11.42578125" style="2"/>
    <col min="5379" max="5379" width="14.28515625" style="2" bestFit="1" customWidth="1"/>
    <col min="5380" max="5380" width="12.140625" style="2" bestFit="1" customWidth="1"/>
    <col min="5381" max="5381" width="14.28515625" style="2" bestFit="1" customWidth="1"/>
    <col min="5382" max="5625" width="11.42578125" style="2"/>
    <col min="5626" max="5627" width="1.7109375" style="2" customWidth="1"/>
    <col min="5628" max="5628" width="9.7109375" style="2" customWidth="1"/>
    <col min="5629" max="5629" width="57.5703125" style="2" customWidth="1"/>
    <col min="5630" max="5630" width="28" style="2" customWidth="1"/>
    <col min="5631" max="5631" width="28.7109375" style="2" customWidth="1"/>
    <col min="5632" max="5632" width="26.5703125" style="2" bestFit="1" customWidth="1"/>
    <col min="5633" max="5633" width="16.28515625" style="2" customWidth="1"/>
    <col min="5634" max="5634" width="11.42578125" style="2"/>
    <col min="5635" max="5635" width="14.28515625" style="2" bestFit="1" customWidth="1"/>
    <col min="5636" max="5636" width="12.140625" style="2" bestFit="1" customWidth="1"/>
    <col min="5637" max="5637" width="14.28515625" style="2" bestFit="1" customWidth="1"/>
    <col min="5638" max="5881" width="11.42578125" style="2"/>
    <col min="5882" max="5883" width="1.7109375" style="2" customWidth="1"/>
    <col min="5884" max="5884" width="9.7109375" style="2" customWidth="1"/>
    <col min="5885" max="5885" width="57.5703125" style="2" customWidth="1"/>
    <col min="5886" max="5886" width="28" style="2" customWidth="1"/>
    <col min="5887" max="5887" width="28.7109375" style="2" customWidth="1"/>
    <col min="5888" max="5888" width="26.5703125" style="2" bestFit="1" customWidth="1"/>
    <col min="5889" max="5889" width="16.28515625" style="2" customWidth="1"/>
    <col min="5890" max="5890" width="11.42578125" style="2"/>
    <col min="5891" max="5891" width="14.28515625" style="2" bestFit="1" customWidth="1"/>
    <col min="5892" max="5892" width="12.140625" style="2" bestFit="1" customWidth="1"/>
    <col min="5893" max="5893" width="14.28515625" style="2" bestFit="1" customWidth="1"/>
    <col min="5894" max="6137" width="11.42578125" style="2"/>
    <col min="6138" max="6139" width="1.7109375" style="2" customWidth="1"/>
    <col min="6140" max="6140" width="9.7109375" style="2" customWidth="1"/>
    <col min="6141" max="6141" width="57.5703125" style="2" customWidth="1"/>
    <col min="6142" max="6142" width="28" style="2" customWidth="1"/>
    <col min="6143" max="6143" width="28.7109375" style="2" customWidth="1"/>
    <col min="6144" max="6144" width="26.5703125" style="2" bestFit="1" customWidth="1"/>
    <col min="6145" max="6145" width="16.28515625" style="2" customWidth="1"/>
    <col min="6146" max="6146" width="11.42578125" style="2"/>
    <col min="6147" max="6147" width="14.28515625" style="2" bestFit="1" customWidth="1"/>
    <col min="6148" max="6148" width="12.140625" style="2" bestFit="1" customWidth="1"/>
    <col min="6149" max="6149" width="14.28515625" style="2" bestFit="1" customWidth="1"/>
    <col min="6150" max="6393" width="11.42578125" style="2"/>
    <col min="6394" max="6395" width="1.7109375" style="2" customWidth="1"/>
    <col min="6396" max="6396" width="9.7109375" style="2" customWidth="1"/>
    <col min="6397" max="6397" width="57.5703125" style="2" customWidth="1"/>
    <col min="6398" max="6398" width="28" style="2" customWidth="1"/>
    <col min="6399" max="6399" width="28.7109375" style="2" customWidth="1"/>
    <col min="6400" max="6400" width="26.5703125" style="2" bestFit="1" customWidth="1"/>
    <col min="6401" max="6401" width="16.28515625" style="2" customWidth="1"/>
    <col min="6402" max="6402" width="11.42578125" style="2"/>
    <col min="6403" max="6403" width="14.28515625" style="2" bestFit="1" customWidth="1"/>
    <col min="6404" max="6404" width="12.140625" style="2" bestFit="1" customWidth="1"/>
    <col min="6405" max="6405" width="14.28515625" style="2" bestFit="1" customWidth="1"/>
    <col min="6406" max="6649" width="11.42578125" style="2"/>
    <col min="6650" max="6651" width="1.7109375" style="2" customWidth="1"/>
    <col min="6652" max="6652" width="9.7109375" style="2" customWidth="1"/>
    <col min="6653" max="6653" width="57.5703125" style="2" customWidth="1"/>
    <col min="6654" max="6654" width="28" style="2" customWidth="1"/>
    <col min="6655" max="6655" width="28.7109375" style="2" customWidth="1"/>
    <col min="6656" max="6656" width="26.5703125" style="2" bestFit="1" customWidth="1"/>
    <col min="6657" max="6657" width="16.28515625" style="2" customWidth="1"/>
    <col min="6658" max="6658" width="11.42578125" style="2"/>
    <col min="6659" max="6659" width="14.28515625" style="2" bestFit="1" customWidth="1"/>
    <col min="6660" max="6660" width="12.140625" style="2" bestFit="1" customWidth="1"/>
    <col min="6661" max="6661" width="14.28515625" style="2" bestFit="1" customWidth="1"/>
    <col min="6662" max="6905" width="11.42578125" style="2"/>
    <col min="6906" max="6907" width="1.7109375" style="2" customWidth="1"/>
    <col min="6908" max="6908" width="9.7109375" style="2" customWidth="1"/>
    <col min="6909" max="6909" width="57.5703125" style="2" customWidth="1"/>
    <col min="6910" max="6910" width="28" style="2" customWidth="1"/>
    <col min="6911" max="6911" width="28.7109375" style="2" customWidth="1"/>
    <col min="6912" max="6912" width="26.5703125" style="2" bestFit="1" customWidth="1"/>
    <col min="6913" max="6913" width="16.28515625" style="2" customWidth="1"/>
    <col min="6914" max="6914" width="11.42578125" style="2"/>
    <col min="6915" max="6915" width="14.28515625" style="2" bestFit="1" customWidth="1"/>
    <col min="6916" max="6916" width="12.140625" style="2" bestFit="1" customWidth="1"/>
    <col min="6917" max="6917" width="14.28515625" style="2" bestFit="1" customWidth="1"/>
    <col min="6918" max="7161" width="11.42578125" style="2"/>
    <col min="7162" max="7163" width="1.7109375" style="2" customWidth="1"/>
    <col min="7164" max="7164" width="9.7109375" style="2" customWidth="1"/>
    <col min="7165" max="7165" width="57.5703125" style="2" customWidth="1"/>
    <col min="7166" max="7166" width="28" style="2" customWidth="1"/>
    <col min="7167" max="7167" width="28.7109375" style="2" customWidth="1"/>
    <col min="7168" max="7168" width="26.5703125" style="2" bestFit="1" customWidth="1"/>
    <col min="7169" max="7169" width="16.28515625" style="2" customWidth="1"/>
    <col min="7170" max="7170" width="11.42578125" style="2"/>
    <col min="7171" max="7171" width="14.28515625" style="2" bestFit="1" customWidth="1"/>
    <col min="7172" max="7172" width="12.140625" style="2" bestFit="1" customWidth="1"/>
    <col min="7173" max="7173" width="14.28515625" style="2" bestFit="1" customWidth="1"/>
    <col min="7174" max="7417" width="11.42578125" style="2"/>
    <col min="7418" max="7419" width="1.7109375" style="2" customWidth="1"/>
    <col min="7420" max="7420" width="9.7109375" style="2" customWidth="1"/>
    <col min="7421" max="7421" width="57.5703125" style="2" customWidth="1"/>
    <col min="7422" max="7422" width="28" style="2" customWidth="1"/>
    <col min="7423" max="7423" width="28.7109375" style="2" customWidth="1"/>
    <col min="7424" max="7424" width="26.5703125" style="2" bestFit="1" customWidth="1"/>
    <col min="7425" max="7425" width="16.28515625" style="2" customWidth="1"/>
    <col min="7426" max="7426" width="11.42578125" style="2"/>
    <col min="7427" max="7427" width="14.28515625" style="2" bestFit="1" customWidth="1"/>
    <col min="7428" max="7428" width="12.140625" style="2" bestFit="1" customWidth="1"/>
    <col min="7429" max="7429" width="14.28515625" style="2" bestFit="1" customWidth="1"/>
    <col min="7430" max="7673" width="11.42578125" style="2"/>
    <col min="7674" max="7675" width="1.7109375" style="2" customWidth="1"/>
    <col min="7676" max="7676" width="9.7109375" style="2" customWidth="1"/>
    <col min="7677" max="7677" width="57.5703125" style="2" customWidth="1"/>
    <col min="7678" max="7678" width="28" style="2" customWidth="1"/>
    <col min="7679" max="7679" width="28.7109375" style="2" customWidth="1"/>
    <col min="7680" max="7680" width="26.5703125" style="2" bestFit="1" customWidth="1"/>
    <col min="7681" max="7681" width="16.28515625" style="2" customWidth="1"/>
    <col min="7682" max="7682" width="11.42578125" style="2"/>
    <col min="7683" max="7683" width="14.28515625" style="2" bestFit="1" customWidth="1"/>
    <col min="7684" max="7684" width="12.140625" style="2" bestFit="1" customWidth="1"/>
    <col min="7685" max="7685" width="14.28515625" style="2" bestFit="1" customWidth="1"/>
    <col min="7686" max="7929" width="11.42578125" style="2"/>
    <col min="7930" max="7931" width="1.7109375" style="2" customWidth="1"/>
    <col min="7932" max="7932" width="9.7109375" style="2" customWidth="1"/>
    <col min="7933" max="7933" width="57.5703125" style="2" customWidth="1"/>
    <col min="7934" max="7934" width="28" style="2" customWidth="1"/>
    <col min="7935" max="7935" width="28.7109375" style="2" customWidth="1"/>
    <col min="7936" max="7936" width="26.5703125" style="2" bestFit="1" customWidth="1"/>
    <col min="7937" max="7937" width="16.28515625" style="2" customWidth="1"/>
    <col min="7938" max="7938" width="11.42578125" style="2"/>
    <col min="7939" max="7939" width="14.28515625" style="2" bestFit="1" customWidth="1"/>
    <col min="7940" max="7940" width="12.140625" style="2" bestFit="1" customWidth="1"/>
    <col min="7941" max="7941" width="14.28515625" style="2" bestFit="1" customWidth="1"/>
    <col min="7942" max="8185" width="11.42578125" style="2"/>
    <col min="8186" max="8187" width="1.7109375" style="2" customWidth="1"/>
    <col min="8188" max="8188" width="9.7109375" style="2" customWidth="1"/>
    <col min="8189" max="8189" width="57.5703125" style="2" customWidth="1"/>
    <col min="8190" max="8190" width="28" style="2" customWidth="1"/>
    <col min="8191" max="8191" width="28.7109375" style="2" customWidth="1"/>
    <col min="8192" max="8192" width="26.5703125" style="2" bestFit="1" customWidth="1"/>
    <col min="8193" max="8193" width="16.28515625" style="2" customWidth="1"/>
    <col min="8194" max="8194" width="11.42578125" style="2"/>
    <col min="8195" max="8195" width="14.28515625" style="2" bestFit="1" customWidth="1"/>
    <col min="8196" max="8196" width="12.140625" style="2" bestFit="1" customWidth="1"/>
    <col min="8197" max="8197" width="14.28515625" style="2" bestFit="1" customWidth="1"/>
    <col min="8198" max="8441" width="11.42578125" style="2"/>
    <col min="8442" max="8443" width="1.7109375" style="2" customWidth="1"/>
    <col min="8444" max="8444" width="9.7109375" style="2" customWidth="1"/>
    <col min="8445" max="8445" width="57.5703125" style="2" customWidth="1"/>
    <col min="8446" max="8446" width="28" style="2" customWidth="1"/>
    <col min="8447" max="8447" width="28.7109375" style="2" customWidth="1"/>
    <col min="8448" max="8448" width="26.5703125" style="2" bestFit="1" customWidth="1"/>
    <col min="8449" max="8449" width="16.28515625" style="2" customWidth="1"/>
    <col min="8450" max="8450" width="11.42578125" style="2"/>
    <col min="8451" max="8451" width="14.28515625" style="2" bestFit="1" customWidth="1"/>
    <col min="8452" max="8452" width="12.140625" style="2" bestFit="1" customWidth="1"/>
    <col min="8453" max="8453" width="14.28515625" style="2" bestFit="1" customWidth="1"/>
    <col min="8454" max="8697" width="11.42578125" style="2"/>
    <col min="8698" max="8699" width="1.7109375" style="2" customWidth="1"/>
    <col min="8700" max="8700" width="9.7109375" style="2" customWidth="1"/>
    <col min="8701" max="8701" width="57.5703125" style="2" customWidth="1"/>
    <col min="8702" max="8702" width="28" style="2" customWidth="1"/>
    <col min="8703" max="8703" width="28.7109375" style="2" customWidth="1"/>
    <col min="8704" max="8704" width="26.5703125" style="2" bestFit="1" customWidth="1"/>
    <col min="8705" max="8705" width="16.28515625" style="2" customWidth="1"/>
    <col min="8706" max="8706" width="11.42578125" style="2"/>
    <col min="8707" max="8707" width="14.28515625" style="2" bestFit="1" customWidth="1"/>
    <col min="8708" max="8708" width="12.140625" style="2" bestFit="1" customWidth="1"/>
    <col min="8709" max="8709" width="14.28515625" style="2" bestFit="1" customWidth="1"/>
    <col min="8710" max="8953" width="11.42578125" style="2"/>
    <col min="8954" max="8955" width="1.7109375" style="2" customWidth="1"/>
    <col min="8956" max="8956" width="9.7109375" style="2" customWidth="1"/>
    <col min="8957" max="8957" width="57.5703125" style="2" customWidth="1"/>
    <col min="8958" max="8958" width="28" style="2" customWidth="1"/>
    <col min="8959" max="8959" width="28.7109375" style="2" customWidth="1"/>
    <col min="8960" max="8960" width="26.5703125" style="2" bestFit="1" customWidth="1"/>
    <col min="8961" max="8961" width="16.28515625" style="2" customWidth="1"/>
    <col min="8962" max="8962" width="11.42578125" style="2"/>
    <col min="8963" max="8963" width="14.28515625" style="2" bestFit="1" customWidth="1"/>
    <col min="8964" max="8964" width="12.140625" style="2" bestFit="1" customWidth="1"/>
    <col min="8965" max="8965" width="14.28515625" style="2" bestFit="1" customWidth="1"/>
    <col min="8966" max="9209" width="11.42578125" style="2"/>
    <col min="9210" max="9211" width="1.7109375" style="2" customWidth="1"/>
    <col min="9212" max="9212" width="9.7109375" style="2" customWidth="1"/>
    <col min="9213" max="9213" width="57.5703125" style="2" customWidth="1"/>
    <col min="9214" max="9214" width="28" style="2" customWidth="1"/>
    <col min="9215" max="9215" width="28.7109375" style="2" customWidth="1"/>
    <col min="9216" max="9216" width="26.5703125" style="2" bestFit="1" customWidth="1"/>
    <col min="9217" max="9217" width="16.28515625" style="2" customWidth="1"/>
    <col min="9218" max="9218" width="11.42578125" style="2"/>
    <col min="9219" max="9219" width="14.28515625" style="2" bestFit="1" customWidth="1"/>
    <col min="9220" max="9220" width="12.140625" style="2" bestFit="1" customWidth="1"/>
    <col min="9221" max="9221" width="14.28515625" style="2" bestFit="1" customWidth="1"/>
    <col min="9222" max="9465" width="11.42578125" style="2"/>
    <col min="9466" max="9467" width="1.7109375" style="2" customWidth="1"/>
    <col min="9468" max="9468" width="9.7109375" style="2" customWidth="1"/>
    <col min="9469" max="9469" width="57.5703125" style="2" customWidth="1"/>
    <col min="9470" max="9470" width="28" style="2" customWidth="1"/>
    <col min="9471" max="9471" width="28.7109375" style="2" customWidth="1"/>
    <col min="9472" max="9472" width="26.5703125" style="2" bestFit="1" customWidth="1"/>
    <col min="9473" max="9473" width="16.28515625" style="2" customWidth="1"/>
    <col min="9474" max="9474" width="11.42578125" style="2"/>
    <col min="9475" max="9475" width="14.28515625" style="2" bestFit="1" customWidth="1"/>
    <col min="9476" max="9476" width="12.140625" style="2" bestFit="1" customWidth="1"/>
    <col min="9477" max="9477" width="14.28515625" style="2" bestFit="1" customWidth="1"/>
    <col min="9478" max="9721" width="11.42578125" style="2"/>
    <col min="9722" max="9723" width="1.7109375" style="2" customWidth="1"/>
    <col min="9724" max="9724" width="9.7109375" style="2" customWidth="1"/>
    <col min="9725" max="9725" width="57.5703125" style="2" customWidth="1"/>
    <col min="9726" max="9726" width="28" style="2" customWidth="1"/>
    <col min="9727" max="9727" width="28.7109375" style="2" customWidth="1"/>
    <col min="9728" max="9728" width="26.5703125" style="2" bestFit="1" customWidth="1"/>
    <col min="9729" max="9729" width="16.28515625" style="2" customWidth="1"/>
    <col min="9730" max="9730" width="11.42578125" style="2"/>
    <col min="9731" max="9731" width="14.28515625" style="2" bestFit="1" customWidth="1"/>
    <col min="9732" max="9732" width="12.140625" style="2" bestFit="1" customWidth="1"/>
    <col min="9733" max="9733" width="14.28515625" style="2" bestFit="1" customWidth="1"/>
    <col min="9734" max="9977" width="11.42578125" style="2"/>
    <col min="9978" max="9979" width="1.7109375" style="2" customWidth="1"/>
    <col min="9980" max="9980" width="9.7109375" style="2" customWidth="1"/>
    <col min="9981" max="9981" width="57.5703125" style="2" customWidth="1"/>
    <col min="9982" max="9982" width="28" style="2" customWidth="1"/>
    <col min="9983" max="9983" width="28.7109375" style="2" customWidth="1"/>
    <col min="9984" max="9984" width="26.5703125" style="2" bestFit="1" customWidth="1"/>
    <col min="9985" max="9985" width="16.28515625" style="2" customWidth="1"/>
    <col min="9986" max="9986" width="11.42578125" style="2"/>
    <col min="9987" max="9987" width="14.28515625" style="2" bestFit="1" customWidth="1"/>
    <col min="9988" max="9988" width="12.140625" style="2" bestFit="1" customWidth="1"/>
    <col min="9989" max="9989" width="14.28515625" style="2" bestFit="1" customWidth="1"/>
    <col min="9990" max="10233" width="11.42578125" style="2"/>
    <col min="10234" max="10235" width="1.7109375" style="2" customWidth="1"/>
    <col min="10236" max="10236" width="9.7109375" style="2" customWidth="1"/>
    <col min="10237" max="10237" width="57.5703125" style="2" customWidth="1"/>
    <col min="10238" max="10238" width="28" style="2" customWidth="1"/>
    <col min="10239" max="10239" width="28.7109375" style="2" customWidth="1"/>
    <col min="10240" max="10240" width="26.5703125" style="2" bestFit="1" customWidth="1"/>
    <col min="10241" max="10241" width="16.28515625" style="2" customWidth="1"/>
    <col min="10242" max="10242" width="11.42578125" style="2"/>
    <col min="10243" max="10243" width="14.28515625" style="2" bestFit="1" customWidth="1"/>
    <col min="10244" max="10244" width="12.140625" style="2" bestFit="1" customWidth="1"/>
    <col min="10245" max="10245" width="14.28515625" style="2" bestFit="1" customWidth="1"/>
    <col min="10246" max="10489" width="11.42578125" style="2"/>
    <col min="10490" max="10491" width="1.7109375" style="2" customWidth="1"/>
    <col min="10492" max="10492" width="9.7109375" style="2" customWidth="1"/>
    <col min="10493" max="10493" width="57.5703125" style="2" customWidth="1"/>
    <col min="10494" max="10494" width="28" style="2" customWidth="1"/>
    <col min="10495" max="10495" width="28.7109375" style="2" customWidth="1"/>
    <col min="10496" max="10496" width="26.5703125" style="2" bestFit="1" customWidth="1"/>
    <col min="10497" max="10497" width="16.28515625" style="2" customWidth="1"/>
    <col min="10498" max="10498" width="11.42578125" style="2"/>
    <col min="10499" max="10499" width="14.28515625" style="2" bestFit="1" customWidth="1"/>
    <col min="10500" max="10500" width="12.140625" style="2" bestFit="1" customWidth="1"/>
    <col min="10501" max="10501" width="14.28515625" style="2" bestFit="1" customWidth="1"/>
    <col min="10502" max="10745" width="11.42578125" style="2"/>
    <col min="10746" max="10747" width="1.7109375" style="2" customWidth="1"/>
    <col min="10748" max="10748" width="9.7109375" style="2" customWidth="1"/>
    <col min="10749" max="10749" width="57.5703125" style="2" customWidth="1"/>
    <col min="10750" max="10750" width="28" style="2" customWidth="1"/>
    <col min="10751" max="10751" width="28.7109375" style="2" customWidth="1"/>
    <col min="10752" max="10752" width="26.5703125" style="2" bestFit="1" customWidth="1"/>
    <col min="10753" max="10753" width="16.28515625" style="2" customWidth="1"/>
    <col min="10754" max="10754" width="11.42578125" style="2"/>
    <col min="10755" max="10755" width="14.28515625" style="2" bestFit="1" customWidth="1"/>
    <col min="10756" max="10756" width="12.140625" style="2" bestFit="1" customWidth="1"/>
    <col min="10757" max="10757" width="14.28515625" style="2" bestFit="1" customWidth="1"/>
    <col min="10758" max="11001" width="11.42578125" style="2"/>
    <col min="11002" max="11003" width="1.7109375" style="2" customWidth="1"/>
    <col min="11004" max="11004" width="9.7109375" style="2" customWidth="1"/>
    <col min="11005" max="11005" width="57.5703125" style="2" customWidth="1"/>
    <col min="11006" max="11006" width="28" style="2" customWidth="1"/>
    <col min="11007" max="11007" width="28.7109375" style="2" customWidth="1"/>
    <col min="11008" max="11008" width="26.5703125" style="2" bestFit="1" customWidth="1"/>
    <col min="11009" max="11009" width="16.28515625" style="2" customWidth="1"/>
    <col min="11010" max="11010" width="11.42578125" style="2"/>
    <col min="11011" max="11011" width="14.28515625" style="2" bestFit="1" customWidth="1"/>
    <col min="11012" max="11012" width="12.140625" style="2" bestFit="1" customWidth="1"/>
    <col min="11013" max="11013" width="14.28515625" style="2" bestFit="1" customWidth="1"/>
    <col min="11014" max="11257" width="11.42578125" style="2"/>
    <col min="11258" max="11259" width="1.7109375" style="2" customWidth="1"/>
    <col min="11260" max="11260" width="9.7109375" style="2" customWidth="1"/>
    <col min="11261" max="11261" width="57.5703125" style="2" customWidth="1"/>
    <col min="11262" max="11262" width="28" style="2" customWidth="1"/>
    <col min="11263" max="11263" width="28.7109375" style="2" customWidth="1"/>
    <col min="11264" max="11264" width="26.5703125" style="2" bestFit="1" customWidth="1"/>
    <col min="11265" max="11265" width="16.28515625" style="2" customWidth="1"/>
    <col min="11266" max="11266" width="11.42578125" style="2"/>
    <col min="11267" max="11267" width="14.28515625" style="2" bestFit="1" customWidth="1"/>
    <col min="11268" max="11268" width="12.140625" style="2" bestFit="1" customWidth="1"/>
    <col min="11269" max="11269" width="14.28515625" style="2" bestFit="1" customWidth="1"/>
    <col min="11270" max="11513" width="11.42578125" style="2"/>
    <col min="11514" max="11515" width="1.7109375" style="2" customWidth="1"/>
    <col min="11516" max="11516" width="9.7109375" style="2" customWidth="1"/>
    <col min="11517" max="11517" width="57.5703125" style="2" customWidth="1"/>
    <col min="11518" max="11518" width="28" style="2" customWidth="1"/>
    <col min="11519" max="11519" width="28.7109375" style="2" customWidth="1"/>
    <col min="11520" max="11520" width="26.5703125" style="2" bestFit="1" customWidth="1"/>
    <col min="11521" max="11521" width="16.28515625" style="2" customWidth="1"/>
    <col min="11522" max="11522" width="11.42578125" style="2"/>
    <col min="11523" max="11523" width="14.28515625" style="2" bestFit="1" customWidth="1"/>
    <col min="11524" max="11524" width="12.140625" style="2" bestFit="1" customWidth="1"/>
    <col min="11525" max="11525" width="14.28515625" style="2" bestFit="1" customWidth="1"/>
    <col min="11526" max="11769" width="11.42578125" style="2"/>
    <col min="11770" max="11771" width="1.7109375" style="2" customWidth="1"/>
    <col min="11772" max="11772" width="9.7109375" style="2" customWidth="1"/>
    <col min="11773" max="11773" width="57.5703125" style="2" customWidth="1"/>
    <col min="11774" max="11774" width="28" style="2" customWidth="1"/>
    <col min="11775" max="11775" width="28.7109375" style="2" customWidth="1"/>
    <col min="11776" max="11776" width="26.5703125" style="2" bestFit="1" customWidth="1"/>
    <col min="11777" max="11777" width="16.28515625" style="2" customWidth="1"/>
    <col min="11778" max="11778" width="11.42578125" style="2"/>
    <col min="11779" max="11779" width="14.28515625" style="2" bestFit="1" customWidth="1"/>
    <col min="11780" max="11780" width="12.140625" style="2" bestFit="1" customWidth="1"/>
    <col min="11781" max="11781" width="14.28515625" style="2" bestFit="1" customWidth="1"/>
    <col min="11782" max="12025" width="11.42578125" style="2"/>
    <col min="12026" max="12027" width="1.7109375" style="2" customWidth="1"/>
    <col min="12028" max="12028" width="9.7109375" style="2" customWidth="1"/>
    <col min="12029" max="12029" width="57.5703125" style="2" customWidth="1"/>
    <col min="12030" max="12030" width="28" style="2" customWidth="1"/>
    <col min="12031" max="12031" width="28.7109375" style="2" customWidth="1"/>
    <col min="12032" max="12032" width="26.5703125" style="2" bestFit="1" customWidth="1"/>
    <col min="12033" max="12033" width="16.28515625" style="2" customWidth="1"/>
    <col min="12034" max="12034" width="11.42578125" style="2"/>
    <col min="12035" max="12035" width="14.28515625" style="2" bestFit="1" customWidth="1"/>
    <col min="12036" max="12036" width="12.140625" style="2" bestFit="1" customWidth="1"/>
    <col min="12037" max="12037" width="14.28515625" style="2" bestFit="1" customWidth="1"/>
    <col min="12038" max="12281" width="11.42578125" style="2"/>
    <col min="12282" max="12283" width="1.7109375" style="2" customWidth="1"/>
    <col min="12284" max="12284" width="9.7109375" style="2" customWidth="1"/>
    <col min="12285" max="12285" width="57.5703125" style="2" customWidth="1"/>
    <col min="12286" max="12286" width="28" style="2" customWidth="1"/>
    <col min="12287" max="12287" width="28.7109375" style="2" customWidth="1"/>
    <col min="12288" max="12288" width="26.5703125" style="2" bestFit="1" customWidth="1"/>
    <col min="12289" max="12289" width="16.28515625" style="2" customWidth="1"/>
    <col min="12290" max="12290" width="11.42578125" style="2"/>
    <col min="12291" max="12291" width="14.28515625" style="2" bestFit="1" customWidth="1"/>
    <col min="12292" max="12292" width="12.140625" style="2" bestFit="1" customWidth="1"/>
    <col min="12293" max="12293" width="14.28515625" style="2" bestFit="1" customWidth="1"/>
    <col min="12294" max="12537" width="11.42578125" style="2"/>
    <col min="12538" max="12539" width="1.7109375" style="2" customWidth="1"/>
    <col min="12540" max="12540" width="9.7109375" style="2" customWidth="1"/>
    <col min="12541" max="12541" width="57.5703125" style="2" customWidth="1"/>
    <col min="12542" max="12542" width="28" style="2" customWidth="1"/>
    <col min="12543" max="12543" width="28.7109375" style="2" customWidth="1"/>
    <col min="12544" max="12544" width="26.5703125" style="2" bestFit="1" customWidth="1"/>
    <col min="12545" max="12545" width="16.28515625" style="2" customWidth="1"/>
    <col min="12546" max="12546" width="11.42578125" style="2"/>
    <col min="12547" max="12547" width="14.28515625" style="2" bestFit="1" customWidth="1"/>
    <col min="12548" max="12548" width="12.140625" style="2" bestFit="1" customWidth="1"/>
    <col min="12549" max="12549" width="14.28515625" style="2" bestFit="1" customWidth="1"/>
    <col min="12550" max="12793" width="11.42578125" style="2"/>
    <col min="12794" max="12795" width="1.7109375" style="2" customWidth="1"/>
    <col min="12796" max="12796" width="9.7109375" style="2" customWidth="1"/>
    <col min="12797" max="12797" width="57.5703125" style="2" customWidth="1"/>
    <col min="12798" max="12798" width="28" style="2" customWidth="1"/>
    <col min="12799" max="12799" width="28.7109375" style="2" customWidth="1"/>
    <col min="12800" max="12800" width="26.5703125" style="2" bestFit="1" customWidth="1"/>
    <col min="12801" max="12801" width="16.28515625" style="2" customWidth="1"/>
    <col min="12802" max="12802" width="11.42578125" style="2"/>
    <col min="12803" max="12803" width="14.28515625" style="2" bestFit="1" customWidth="1"/>
    <col min="12804" max="12804" width="12.140625" style="2" bestFit="1" customWidth="1"/>
    <col min="12805" max="12805" width="14.28515625" style="2" bestFit="1" customWidth="1"/>
    <col min="12806" max="13049" width="11.42578125" style="2"/>
    <col min="13050" max="13051" width="1.7109375" style="2" customWidth="1"/>
    <col min="13052" max="13052" width="9.7109375" style="2" customWidth="1"/>
    <col min="13053" max="13053" width="57.5703125" style="2" customWidth="1"/>
    <col min="13054" max="13054" width="28" style="2" customWidth="1"/>
    <col min="13055" max="13055" width="28.7109375" style="2" customWidth="1"/>
    <col min="13056" max="13056" width="26.5703125" style="2" bestFit="1" customWidth="1"/>
    <col min="13057" max="13057" width="16.28515625" style="2" customWidth="1"/>
    <col min="13058" max="13058" width="11.42578125" style="2"/>
    <col min="13059" max="13059" width="14.28515625" style="2" bestFit="1" customWidth="1"/>
    <col min="13060" max="13060" width="12.140625" style="2" bestFit="1" customWidth="1"/>
    <col min="13061" max="13061" width="14.28515625" style="2" bestFit="1" customWidth="1"/>
    <col min="13062" max="13305" width="11.42578125" style="2"/>
    <col min="13306" max="13307" width="1.7109375" style="2" customWidth="1"/>
    <col min="13308" max="13308" width="9.7109375" style="2" customWidth="1"/>
    <col min="13309" max="13309" width="57.5703125" style="2" customWidth="1"/>
    <col min="13310" max="13310" width="28" style="2" customWidth="1"/>
    <col min="13311" max="13311" width="28.7109375" style="2" customWidth="1"/>
    <col min="13312" max="13312" width="26.5703125" style="2" bestFit="1" customWidth="1"/>
    <col min="13313" max="13313" width="16.28515625" style="2" customWidth="1"/>
    <col min="13314" max="13314" width="11.42578125" style="2"/>
    <col min="13315" max="13315" width="14.28515625" style="2" bestFit="1" customWidth="1"/>
    <col min="13316" max="13316" width="12.140625" style="2" bestFit="1" customWidth="1"/>
    <col min="13317" max="13317" width="14.28515625" style="2" bestFit="1" customWidth="1"/>
    <col min="13318" max="13561" width="11.42578125" style="2"/>
    <col min="13562" max="13563" width="1.7109375" style="2" customWidth="1"/>
    <col min="13564" max="13564" width="9.7109375" style="2" customWidth="1"/>
    <col min="13565" max="13565" width="57.5703125" style="2" customWidth="1"/>
    <col min="13566" max="13566" width="28" style="2" customWidth="1"/>
    <col min="13567" max="13567" width="28.7109375" style="2" customWidth="1"/>
    <col min="13568" max="13568" width="26.5703125" style="2" bestFit="1" customWidth="1"/>
    <col min="13569" max="13569" width="16.28515625" style="2" customWidth="1"/>
    <col min="13570" max="13570" width="11.42578125" style="2"/>
    <col min="13571" max="13571" width="14.28515625" style="2" bestFit="1" customWidth="1"/>
    <col min="13572" max="13572" width="12.140625" style="2" bestFit="1" customWidth="1"/>
    <col min="13573" max="13573" width="14.28515625" style="2" bestFit="1" customWidth="1"/>
    <col min="13574" max="13817" width="11.42578125" style="2"/>
    <col min="13818" max="13819" width="1.7109375" style="2" customWidth="1"/>
    <col min="13820" max="13820" width="9.7109375" style="2" customWidth="1"/>
    <col min="13821" max="13821" width="57.5703125" style="2" customWidth="1"/>
    <col min="13822" max="13822" width="28" style="2" customWidth="1"/>
    <col min="13823" max="13823" width="28.7109375" style="2" customWidth="1"/>
    <col min="13824" max="13824" width="26.5703125" style="2" bestFit="1" customWidth="1"/>
    <col min="13825" max="13825" width="16.28515625" style="2" customWidth="1"/>
    <col min="13826" max="13826" width="11.42578125" style="2"/>
    <col min="13827" max="13827" width="14.28515625" style="2" bestFit="1" customWidth="1"/>
    <col min="13828" max="13828" width="12.140625" style="2" bestFit="1" customWidth="1"/>
    <col min="13829" max="13829" width="14.28515625" style="2" bestFit="1" customWidth="1"/>
    <col min="13830" max="14073" width="11.42578125" style="2"/>
    <col min="14074" max="14075" width="1.7109375" style="2" customWidth="1"/>
    <col min="14076" max="14076" width="9.7109375" style="2" customWidth="1"/>
    <col min="14077" max="14077" width="57.5703125" style="2" customWidth="1"/>
    <col min="14078" max="14078" width="28" style="2" customWidth="1"/>
    <col min="14079" max="14079" width="28.7109375" style="2" customWidth="1"/>
    <col min="14080" max="14080" width="26.5703125" style="2" bestFit="1" customWidth="1"/>
    <col min="14081" max="14081" width="16.28515625" style="2" customWidth="1"/>
    <col min="14082" max="14082" width="11.42578125" style="2"/>
    <col min="14083" max="14083" width="14.28515625" style="2" bestFit="1" customWidth="1"/>
    <col min="14084" max="14084" width="12.140625" style="2" bestFit="1" customWidth="1"/>
    <col min="14085" max="14085" width="14.28515625" style="2" bestFit="1" customWidth="1"/>
    <col min="14086" max="14329" width="11.42578125" style="2"/>
    <col min="14330" max="14331" width="1.7109375" style="2" customWidth="1"/>
    <col min="14332" max="14332" width="9.7109375" style="2" customWidth="1"/>
    <col min="14333" max="14333" width="57.5703125" style="2" customWidth="1"/>
    <col min="14334" max="14334" width="28" style="2" customWidth="1"/>
    <col min="14335" max="14335" width="28.7109375" style="2" customWidth="1"/>
    <col min="14336" max="14336" width="26.5703125" style="2" bestFit="1" customWidth="1"/>
    <col min="14337" max="14337" width="16.28515625" style="2" customWidth="1"/>
    <col min="14338" max="14338" width="11.42578125" style="2"/>
    <col min="14339" max="14339" width="14.28515625" style="2" bestFit="1" customWidth="1"/>
    <col min="14340" max="14340" width="12.140625" style="2" bestFit="1" customWidth="1"/>
    <col min="14341" max="14341" width="14.28515625" style="2" bestFit="1" customWidth="1"/>
    <col min="14342" max="14585" width="11.42578125" style="2"/>
    <col min="14586" max="14587" width="1.7109375" style="2" customWidth="1"/>
    <col min="14588" max="14588" width="9.7109375" style="2" customWidth="1"/>
    <col min="14589" max="14589" width="57.5703125" style="2" customWidth="1"/>
    <col min="14590" max="14590" width="28" style="2" customWidth="1"/>
    <col min="14591" max="14591" width="28.7109375" style="2" customWidth="1"/>
    <col min="14592" max="14592" width="26.5703125" style="2" bestFit="1" customWidth="1"/>
    <col min="14593" max="14593" width="16.28515625" style="2" customWidth="1"/>
    <col min="14594" max="14594" width="11.42578125" style="2"/>
    <col min="14595" max="14595" width="14.28515625" style="2" bestFit="1" customWidth="1"/>
    <col min="14596" max="14596" width="12.140625" style="2" bestFit="1" customWidth="1"/>
    <col min="14597" max="14597" width="14.28515625" style="2" bestFit="1" customWidth="1"/>
    <col min="14598" max="14841" width="11.42578125" style="2"/>
    <col min="14842" max="14843" width="1.7109375" style="2" customWidth="1"/>
    <col min="14844" max="14844" width="9.7109375" style="2" customWidth="1"/>
    <col min="14845" max="14845" width="57.5703125" style="2" customWidth="1"/>
    <col min="14846" max="14846" width="28" style="2" customWidth="1"/>
    <col min="14847" max="14847" width="28.7109375" style="2" customWidth="1"/>
    <col min="14848" max="14848" width="26.5703125" style="2" bestFit="1" customWidth="1"/>
    <col min="14849" max="14849" width="16.28515625" style="2" customWidth="1"/>
    <col min="14850" max="14850" width="11.42578125" style="2"/>
    <col min="14851" max="14851" width="14.28515625" style="2" bestFit="1" customWidth="1"/>
    <col min="14852" max="14852" width="12.140625" style="2" bestFit="1" customWidth="1"/>
    <col min="14853" max="14853" width="14.28515625" style="2" bestFit="1" customWidth="1"/>
    <col min="14854" max="15097" width="11.42578125" style="2"/>
    <col min="15098" max="15099" width="1.7109375" style="2" customWidth="1"/>
    <col min="15100" max="15100" width="9.7109375" style="2" customWidth="1"/>
    <col min="15101" max="15101" width="57.5703125" style="2" customWidth="1"/>
    <col min="15102" max="15102" width="28" style="2" customWidth="1"/>
    <col min="15103" max="15103" width="28.7109375" style="2" customWidth="1"/>
    <col min="15104" max="15104" width="26.5703125" style="2" bestFit="1" customWidth="1"/>
    <col min="15105" max="15105" width="16.28515625" style="2" customWidth="1"/>
    <col min="15106" max="15106" width="11.42578125" style="2"/>
    <col min="15107" max="15107" width="14.28515625" style="2" bestFit="1" customWidth="1"/>
    <col min="15108" max="15108" width="12.140625" style="2" bestFit="1" customWidth="1"/>
    <col min="15109" max="15109" width="14.28515625" style="2" bestFit="1" customWidth="1"/>
    <col min="15110" max="15353" width="11.42578125" style="2"/>
    <col min="15354" max="15355" width="1.7109375" style="2" customWidth="1"/>
    <col min="15356" max="15356" width="9.7109375" style="2" customWidth="1"/>
    <col min="15357" max="15357" width="57.5703125" style="2" customWidth="1"/>
    <col min="15358" max="15358" width="28" style="2" customWidth="1"/>
    <col min="15359" max="15359" width="28.7109375" style="2" customWidth="1"/>
    <col min="15360" max="15360" width="26.5703125" style="2" bestFit="1" customWidth="1"/>
    <col min="15361" max="15361" width="16.28515625" style="2" customWidth="1"/>
    <col min="15362" max="15362" width="11.42578125" style="2"/>
    <col min="15363" max="15363" width="14.28515625" style="2" bestFit="1" customWidth="1"/>
    <col min="15364" max="15364" width="12.140625" style="2" bestFit="1" customWidth="1"/>
    <col min="15365" max="15365" width="14.28515625" style="2" bestFit="1" customWidth="1"/>
    <col min="15366" max="15609" width="11.42578125" style="2"/>
    <col min="15610" max="15611" width="1.7109375" style="2" customWidth="1"/>
    <col min="15612" max="15612" width="9.7109375" style="2" customWidth="1"/>
    <col min="15613" max="15613" width="57.5703125" style="2" customWidth="1"/>
    <col min="15614" max="15614" width="28" style="2" customWidth="1"/>
    <col min="15615" max="15615" width="28.7109375" style="2" customWidth="1"/>
    <col min="15616" max="15616" width="26.5703125" style="2" bestFit="1" customWidth="1"/>
    <col min="15617" max="15617" width="16.28515625" style="2" customWidth="1"/>
    <col min="15618" max="15618" width="11.42578125" style="2"/>
    <col min="15619" max="15619" width="14.28515625" style="2" bestFit="1" customWidth="1"/>
    <col min="15620" max="15620" width="12.140625" style="2" bestFit="1" customWidth="1"/>
    <col min="15621" max="15621" width="14.28515625" style="2" bestFit="1" customWidth="1"/>
    <col min="15622" max="15865" width="11.42578125" style="2"/>
    <col min="15866" max="15867" width="1.7109375" style="2" customWidth="1"/>
    <col min="15868" max="15868" width="9.7109375" style="2" customWidth="1"/>
    <col min="15869" max="15869" width="57.5703125" style="2" customWidth="1"/>
    <col min="15870" max="15870" width="28" style="2" customWidth="1"/>
    <col min="15871" max="15871" width="28.7109375" style="2" customWidth="1"/>
    <col min="15872" max="15872" width="26.5703125" style="2" bestFit="1" customWidth="1"/>
    <col min="15873" max="15873" width="16.28515625" style="2" customWidth="1"/>
    <col min="15874" max="15874" width="11.42578125" style="2"/>
    <col min="15875" max="15875" width="14.28515625" style="2" bestFit="1" customWidth="1"/>
    <col min="15876" max="15876" width="12.140625" style="2" bestFit="1" customWidth="1"/>
    <col min="15877" max="15877" width="14.28515625" style="2" bestFit="1" customWidth="1"/>
    <col min="15878" max="16121" width="11.42578125" style="2"/>
    <col min="16122" max="16123" width="1.7109375" style="2" customWidth="1"/>
    <col min="16124" max="16124" width="9.7109375" style="2" customWidth="1"/>
    <col min="16125" max="16125" width="57.5703125" style="2" customWidth="1"/>
    <col min="16126" max="16126" width="28" style="2" customWidth="1"/>
    <col min="16127" max="16127" width="28.7109375" style="2" customWidth="1"/>
    <col min="16128" max="16128" width="26.5703125" style="2" bestFit="1" customWidth="1"/>
    <col min="16129" max="16129" width="16.28515625" style="2" customWidth="1"/>
    <col min="16130" max="16130" width="11.42578125" style="2"/>
    <col min="16131" max="16131" width="14.28515625" style="2" bestFit="1" customWidth="1"/>
    <col min="16132" max="16132" width="12.140625" style="2" bestFit="1" customWidth="1"/>
    <col min="16133" max="16133" width="14.28515625" style="2" bestFit="1" customWidth="1"/>
    <col min="16134" max="16384" width="11.42578125" style="2"/>
  </cols>
  <sheetData>
    <row r="1" spans="2:7" ht="14.25" customHeight="1" x14ac:dyDescent="0.2">
      <c r="B1" s="58"/>
      <c r="C1" s="1" t="s">
        <v>0</v>
      </c>
      <c r="D1" s="1"/>
      <c r="E1" s="1"/>
      <c r="F1" s="1"/>
    </row>
    <row r="2" spans="2:7" ht="12.75" customHeight="1" x14ac:dyDescent="0.2">
      <c r="C2" s="3" t="s">
        <v>1</v>
      </c>
      <c r="D2" s="3"/>
      <c r="E2" s="3"/>
      <c r="F2" s="3"/>
    </row>
    <row r="3" spans="2:7" ht="15" customHeight="1" x14ac:dyDescent="0.2">
      <c r="C3" s="4" t="s">
        <v>2</v>
      </c>
      <c r="D3" s="4"/>
      <c r="E3" s="4"/>
      <c r="F3" s="4"/>
    </row>
    <row r="4" spans="2:7" ht="6" customHeight="1" thickBot="1" x14ac:dyDescent="0.25">
      <c r="C4" s="5"/>
      <c r="D4" s="5"/>
      <c r="E4" s="5"/>
      <c r="F4" s="5"/>
    </row>
    <row r="5" spans="2:7" ht="12" customHeight="1" thickBot="1" x14ac:dyDescent="0.25">
      <c r="C5" s="6" t="s">
        <v>3</v>
      </c>
      <c r="D5" s="7"/>
      <c r="E5" s="8" t="s">
        <v>4</v>
      </c>
      <c r="F5" s="9" t="s">
        <v>5</v>
      </c>
    </row>
    <row r="6" spans="2:7" ht="5.25" customHeight="1" thickBot="1" x14ac:dyDescent="0.25">
      <c r="C6" s="10"/>
      <c r="D6" s="11"/>
      <c r="E6" s="11"/>
      <c r="F6" s="12"/>
    </row>
    <row r="7" spans="2:7" ht="12" customHeight="1" x14ac:dyDescent="0.2">
      <c r="C7" s="13" t="s">
        <v>6</v>
      </c>
      <c r="D7" s="14"/>
      <c r="E7" s="15"/>
      <c r="F7" s="16"/>
    </row>
    <row r="8" spans="2:7" ht="3" customHeight="1" x14ac:dyDescent="0.2">
      <c r="C8" s="17"/>
      <c r="D8" s="18"/>
      <c r="E8" s="19"/>
      <c r="F8" s="20"/>
    </row>
    <row r="9" spans="2:7" ht="12" customHeight="1" x14ac:dyDescent="0.2">
      <c r="C9" s="21" t="s">
        <v>7</v>
      </c>
      <c r="D9" s="22"/>
      <c r="E9" s="23">
        <f>E13+E15+E20+E21</f>
        <v>266307337.38</v>
      </c>
      <c r="F9" s="24">
        <f>F13+F15+F20+F21</f>
        <v>288144345.30000001</v>
      </c>
      <c r="G9" s="25"/>
    </row>
    <row r="10" spans="2:7" ht="11.25" customHeight="1" x14ac:dyDescent="0.2">
      <c r="C10" s="26" t="s">
        <v>8</v>
      </c>
      <c r="D10" s="27"/>
      <c r="E10" s="28">
        <v>0</v>
      </c>
      <c r="F10" s="29">
        <v>0</v>
      </c>
      <c r="G10" s="25"/>
    </row>
    <row r="11" spans="2:7" ht="12" customHeight="1" x14ac:dyDescent="0.2">
      <c r="C11" s="26" t="s">
        <v>9</v>
      </c>
      <c r="D11" s="27"/>
      <c r="E11" s="28">
        <v>0</v>
      </c>
      <c r="F11" s="29">
        <v>0</v>
      </c>
      <c r="G11" s="25"/>
    </row>
    <row r="12" spans="2:7" ht="11.25" customHeight="1" x14ac:dyDescent="0.2">
      <c r="C12" s="26" t="s">
        <v>10</v>
      </c>
      <c r="D12" s="27"/>
      <c r="E12" s="28">
        <v>0</v>
      </c>
      <c r="F12" s="29">
        <v>0</v>
      </c>
      <c r="G12" s="25"/>
    </row>
    <row r="13" spans="2:7" ht="13.5" customHeight="1" x14ac:dyDescent="0.2">
      <c r="C13" s="26" t="s">
        <v>11</v>
      </c>
      <c r="D13" s="27"/>
      <c r="E13" s="28">
        <v>162950312</v>
      </c>
      <c r="F13" s="29">
        <v>169332192</v>
      </c>
      <c r="G13" s="25"/>
    </row>
    <row r="14" spans="2:7" ht="13.5" customHeight="1" x14ac:dyDescent="0.2">
      <c r="C14" s="26" t="s">
        <v>12</v>
      </c>
      <c r="D14" s="27"/>
      <c r="E14" s="28">
        <v>0</v>
      </c>
      <c r="F14" s="29">
        <v>0</v>
      </c>
      <c r="G14" s="25"/>
    </row>
    <row r="15" spans="2:7" ht="12.6" customHeight="1" x14ac:dyDescent="0.2">
      <c r="C15" s="26" t="s">
        <v>13</v>
      </c>
      <c r="D15" s="27"/>
      <c r="E15" s="28">
        <v>42067.7</v>
      </c>
      <c r="F15" s="29">
        <v>40293.300000000003</v>
      </c>
      <c r="G15" s="25"/>
    </row>
    <row r="16" spans="2:7" ht="11.25" customHeight="1" x14ac:dyDescent="0.2">
      <c r="C16" s="26" t="s">
        <v>14</v>
      </c>
      <c r="D16" s="27"/>
      <c r="E16" s="28">
        <v>0</v>
      </c>
      <c r="F16" s="29">
        <v>0</v>
      </c>
      <c r="G16" s="25"/>
    </row>
    <row r="17" spans="3:7" ht="12" customHeight="1" x14ac:dyDescent="0.2">
      <c r="C17" s="26" t="s">
        <v>15</v>
      </c>
      <c r="D17" s="27"/>
      <c r="E17" s="30">
        <v>0</v>
      </c>
      <c r="F17" s="29">
        <v>0</v>
      </c>
      <c r="G17" s="25"/>
    </row>
    <row r="18" spans="3:7" ht="9" customHeight="1" x14ac:dyDescent="0.2">
      <c r="C18" s="26"/>
      <c r="D18" s="27"/>
      <c r="E18" s="30"/>
      <c r="F18" s="29"/>
      <c r="G18" s="25"/>
    </row>
    <row r="19" spans="3:7" ht="29.25" customHeight="1" x14ac:dyDescent="0.2">
      <c r="C19" s="26" t="s">
        <v>16</v>
      </c>
      <c r="D19" s="27"/>
      <c r="E19" s="28">
        <v>0</v>
      </c>
      <c r="F19" s="29">
        <v>0</v>
      </c>
      <c r="G19" s="25"/>
    </row>
    <row r="20" spans="3:7" ht="25.5" customHeight="1" x14ac:dyDescent="0.2">
      <c r="C20" s="26" t="s">
        <v>17</v>
      </c>
      <c r="D20" s="27"/>
      <c r="E20" s="31">
        <v>3092694.93</v>
      </c>
      <c r="F20" s="29">
        <v>3092694.93</v>
      </c>
      <c r="G20" s="25"/>
    </row>
    <row r="21" spans="3:7" ht="14.25" customHeight="1" x14ac:dyDescent="0.2">
      <c r="C21" s="26" t="s">
        <v>18</v>
      </c>
      <c r="D21" s="27"/>
      <c r="E21" s="28">
        <v>100222262.75</v>
      </c>
      <c r="F21" s="29">
        <v>115679165.06999999</v>
      </c>
      <c r="G21" s="25"/>
    </row>
    <row r="22" spans="3:7" ht="3" customHeight="1" x14ac:dyDescent="0.2">
      <c r="C22" s="17"/>
      <c r="D22" s="18"/>
      <c r="E22" s="28"/>
      <c r="F22" s="29"/>
      <c r="G22" s="25"/>
    </row>
    <row r="23" spans="3:7" ht="14.25" customHeight="1" x14ac:dyDescent="0.2">
      <c r="C23" s="21" t="s">
        <v>19</v>
      </c>
      <c r="D23" s="22"/>
      <c r="E23" s="23">
        <f>SUM(E25:E40)</f>
        <v>120067262.17</v>
      </c>
      <c r="F23" s="24">
        <f>SUM(F25:F40)</f>
        <v>143122383.51999998</v>
      </c>
      <c r="G23" s="25"/>
    </row>
    <row r="24" spans="3:7" ht="4.5" customHeight="1" x14ac:dyDescent="0.2">
      <c r="C24" s="32"/>
      <c r="D24" s="33"/>
      <c r="E24" s="28"/>
      <c r="F24" s="29"/>
      <c r="G24" s="25"/>
    </row>
    <row r="25" spans="3:7" ht="13.5" customHeight="1" x14ac:dyDescent="0.2">
      <c r="C25" s="26" t="s">
        <v>20</v>
      </c>
      <c r="D25" s="27"/>
      <c r="E25" s="28">
        <v>10603529.710000001</v>
      </c>
      <c r="F25" s="29">
        <v>12150331.689999999</v>
      </c>
      <c r="G25" s="25"/>
    </row>
    <row r="26" spans="3:7" ht="12.75" customHeight="1" x14ac:dyDescent="0.2">
      <c r="C26" s="26" t="s">
        <v>21</v>
      </c>
      <c r="D26" s="27"/>
      <c r="E26" s="28">
        <v>1803299.08</v>
      </c>
      <c r="F26" s="29">
        <v>3418622.3</v>
      </c>
      <c r="G26" s="25"/>
    </row>
    <row r="27" spans="3:7" ht="12" customHeight="1" x14ac:dyDescent="0.2">
      <c r="C27" s="26" t="s">
        <v>22</v>
      </c>
      <c r="D27" s="27"/>
      <c r="E27" s="28">
        <v>5372241.6799999997</v>
      </c>
      <c r="F27" s="29">
        <v>9745060.7400000002</v>
      </c>
      <c r="G27" s="25"/>
    </row>
    <row r="28" spans="3:7" ht="12" customHeight="1" x14ac:dyDescent="0.2">
      <c r="C28" s="26" t="s">
        <v>23</v>
      </c>
      <c r="D28" s="27"/>
      <c r="E28" s="28">
        <v>0</v>
      </c>
      <c r="F28" s="29">
        <v>160793.60000000001</v>
      </c>
      <c r="G28" s="25"/>
    </row>
    <row r="29" spans="3:7" ht="12" customHeight="1" x14ac:dyDescent="0.2">
      <c r="C29" s="26" t="s">
        <v>24</v>
      </c>
      <c r="D29" s="27"/>
      <c r="E29" s="28">
        <v>0</v>
      </c>
      <c r="F29" s="29">
        <v>0</v>
      </c>
      <c r="G29" s="25"/>
    </row>
    <row r="30" spans="3:7" ht="13.5" customHeight="1" x14ac:dyDescent="0.2">
      <c r="C30" s="26" t="s">
        <v>25</v>
      </c>
      <c r="D30" s="27"/>
      <c r="E30" s="28">
        <v>84863.78</v>
      </c>
      <c r="F30" s="29">
        <v>0</v>
      </c>
      <c r="G30" s="25"/>
    </row>
    <row r="31" spans="3:7" ht="11.25" customHeight="1" x14ac:dyDescent="0.2">
      <c r="C31" s="26" t="s">
        <v>26</v>
      </c>
      <c r="D31" s="27"/>
      <c r="E31" s="28">
        <v>0</v>
      </c>
      <c r="F31" s="29">
        <v>0</v>
      </c>
      <c r="G31" s="25"/>
    </row>
    <row r="32" spans="3:7" ht="12" customHeight="1" x14ac:dyDescent="0.2">
      <c r="C32" s="26" t="s">
        <v>27</v>
      </c>
      <c r="D32" s="27"/>
      <c r="E32" s="28">
        <v>0</v>
      </c>
      <c r="F32" s="29">
        <v>0</v>
      </c>
      <c r="G32" s="25"/>
    </row>
    <row r="33" spans="3:7" ht="11.25" customHeight="1" x14ac:dyDescent="0.2">
      <c r="C33" s="26" t="s">
        <v>28</v>
      </c>
      <c r="D33" s="27"/>
      <c r="E33" s="28">
        <v>0</v>
      </c>
      <c r="F33" s="29">
        <v>0</v>
      </c>
      <c r="G33" s="25"/>
    </row>
    <row r="34" spans="3:7" ht="12" customHeight="1" x14ac:dyDescent="0.2">
      <c r="C34" s="26" t="s">
        <v>29</v>
      </c>
      <c r="D34" s="27"/>
      <c r="E34" s="28">
        <v>0</v>
      </c>
      <c r="F34" s="29">
        <v>0</v>
      </c>
      <c r="G34" s="25"/>
    </row>
    <row r="35" spans="3:7" ht="12" customHeight="1" x14ac:dyDescent="0.2">
      <c r="C35" s="26" t="s">
        <v>30</v>
      </c>
      <c r="D35" s="27"/>
      <c r="E35" s="28">
        <v>0</v>
      </c>
      <c r="F35" s="29">
        <v>0</v>
      </c>
      <c r="G35" s="25"/>
    </row>
    <row r="36" spans="3:7" ht="11.25" customHeight="1" x14ac:dyDescent="0.2">
      <c r="C36" s="26" t="s">
        <v>31</v>
      </c>
      <c r="D36" s="27"/>
      <c r="E36" s="28">
        <v>0</v>
      </c>
      <c r="F36" s="29">
        <v>0</v>
      </c>
      <c r="G36" s="25"/>
    </row>
    <row r="37" spans="3:7" ht="10.5" customHeight="1" x14ac:dyDescent="0.2">
      <c r="C37" s="26" t="s">
        <v>32</v>
      </c>
      <c r="D37" s="27"/>
      <c r="E37" s="28">
        <v>0</v>
      </c>
      <c r="F37" s="29">
        <v>0</v>
      </c>
      <c r="G37" s="25"/>
    </row>
    <row r="38" spans="3:7" ht="12.75" customHeight="1" x14ac:dyDescent="0.2">
      <c r="C38" s="26" t="s">
        <v>33</v>
      </c>
      <c r="D38" s="27"/>
      <c r="E38" s="28">
        <v>0</v>
      </c>
      <c r="F38" s="29">
        <v>0</v>
      </c>
      <c r="G38" s="25"/>
    </row>
    <row r="39" spans="3:7" ht="12" customHeight="1" x14ac:dyDescent="0.2">
      <c r="C39" s="26" t="s">
        <v>34</v>
      </c>
      <c r="D39" s="27"/>
      <c r="E39" s="28">
        <v>0</v>
      </c>
      <c r="F39" s="29">
        <v>0</v>
      </c>
      <c r="G39" s="25"/>
    </row>
    <row r="40" spans="3:7" ht="12" customHeight="1" x14ac:dyDescent="0.2">
      <c r="C40" s="26" t="s">
        <v>35</v>
      </c>
      <c r="D40" s="27"/>
      <c r="E40" s="28">
        <v>102203327.92</v>
      </c>
      <c r="F40" s="29">
        <v>117647575.19</v>
      </c>
      <c r="G40" s="25"/>
    </row>
    <row r="41" spans="3:7" ht="7.5" customHeight="1" x14ac:dyDescent="0.2">
      <c r="C41" s="34"/>
      <c r="D41" s="35"/>
      <c r="E41" s="28"/>
      <c r="F41" s="29"/>
      <c r="G41" s="25"/>
    </row>
    <row r="42" spans="3:7" ht="14.25" customHeight="1" x14ac:dyDescent="0.2">
      <c r="C42" s="36" t="s">
        <v>36</v>
      </c>
      <c r="D42" s="37"/>
      <c r="E42" s="23">
        <f>E9-E23</f>
        <v>146240075.20999998</v>
      </c>
      <c r="F42" s="24">
        <f>F9-F23</f>
        <v>145021961.78000003</v>
      </c>
      <c r="G42" s="25"/>
    </row>
    <row r="43" spans="3:7" ht="5.25" customHeight="1" x14ac:dyDescent="0.2">
      <c r="C43" s="26"/>
      <c r="D43" s="27"/>
      <c r="E43" s="28"/>
      <c r="F43" s="29"/>
      <c r="G43" s="25"/>
    </row>
    <row r="44" spans="3:7" ht="12" customHeight="1" x14ac:dyDescent="0.2">
      <c r="C44" s="21" t="s">
        <v>37</v>
      </c>
      <c r="D44" s="22"/>
      <c r="E44" s="23"/>
      <c r="F44" s="24"/>
      <c r="G44" s="25"/>
    </row>
    <row r="45" spans="3:7" ht="3" customHeight="1" x14ac:dyDescent="0.2">
      <c r="C45" s="17"/>
      <c r="D45" s="18"/>
      <c r="E45" s="28"/>
      <c r="F45" s="29"/>
      <c r="G45" s="25"/>
    </row>
    <row r="46" spans="3:7" ht="12" customHeight="1" x14ac:dyDescent="0.2">
      <c r="C46" s="21" t="s">
        <v>7</v>
      </c>
      <c r="D46" s="22"/>
      <c r="E46" s="23">
        <f>SUM(E47:E49)</f>
        <v>1383748</v>
      </c>
      <c r="F46" s="24">
        <f>SUM(F47:F49)</f>
        <v>1111752.859999984</v>
      </c>
      <c r="G46" s="25"/>
    </row>
    <row r="47" spans="3:7" ht="12" customHeight="1" x14ac:dyDescent="0.2">
      <c r="C47" s="26" t="s">
        <v>38</v>
      </c>
      <c r="D47" s="27"/>
      <c r="E47" s="28">
        <v>0</v>
      </c>
      <c r="F47" s="29"/>
      <c r="G47" s="25"/>
    </row>
    <row r="48" spans="3:7" ht="13.5" customHeight="1" x14ac:dyDescent="0.2">
      <c r="C48" s="26" t="s">
        <v>39</v>
      </c>
      <c r="D48" s="27"/>
      <c r="E48" s="28">
        <v>1383748</v>
      </c>
      <c r="F48" s="29">
        <v>12003.6800000071</v>
      </c>
      <c r="G48" s="25"/>
    </row>
    <row r="49" spans="3:7" ht="15.75" customHeight="1" x14ac:dyDescent="0.2">
      <c r="C49" s="26" t="s">
        <v>40</v>
      </c>
      <c r="D49" s="27"/>
      <c r="E49" s="28">
        <v>0</v>
      </c>
      <c r="F49" s="29">
        <v>1099749.1799999769</v>
      </c>
      <c r="G49" s="25"/>
    </row>
    <row r="50" spans="3:7" ht="9.9499999999999993" customHeight="1" x14ac:dyDescent="0.2">
      <c r="C50" s="26"/>
      <c r="D50" s="27"/>
      <c r="E50" s="28"/>
      <c r="F50" s="29"/>
      <c r="G50" s="25"/>
    </row>
    <row r="51" spans="3:7" ht="13.5" customHeight="1" x14ac:dyDescent="0.2">
      <c r="C51" s="21" t="s">
        <v>19</v>
      </c>
      <c r="D51" s="22"/>
      <c r="E51" s="23">
        <f>E52+E53+E54</f>
        <v>31628015.25</v>
      </c>
      <c r="F51" s="24">
        <f>F52+F53+F54</f>
        <v>35886505.010000229</v>
      </c>
      <c r="G51" s="25"/>
    </row>
    <row r="52" spans="3:7" ht="12" customHeight="1" x14ac:dyDescent="0.2">
      <c r="C52" s="26" t="s">
        <v>38</v>
      </c>
      <c r="D52" s="27"/>
      <c r="E52" s="28">
        <v>0</v>
      </c>
      <c r="F52" s="29">
        <v>0</v>
      </c>
      <c r="G52" s="25"/>
    </row>
    <row r="53" spans="3:7" ht="12" customHeight="1" x14ac:dyDescent="0.2">
      <c r="C53" s="26" t="s">
        <v>39</v>
      </c>
      <c r="D53" s="27"/>
      <c r="E53" s="28">
        <v>0</v>
      </c>
      <c r="F53" s="29">
        <v>0</v>
      </c>
      <c r="G53" s="25"/>
    </row>
    <row r="54" spans="3:7" ht="13.5" customHeight="1" x14ac:dyDescent="0.2">
      <c r="C54" s="26" t="s">
        <v>41</v>
      </c>
      <c r="D54" s="27"/>
      <c r="E54" s="28">
        <v>31628015.25</v>
      </c>
      <c r="F54" s="29">
        <v>35886505.010000229</v>
      </c>
      <c r="G54" s="25"/>
    </row>
    <row r="55" spans="3:7" ht="9.9499999999999993" customHeight="1" x14ac:dyDescent="0.2">
      <c r="C55" s="26"/>
      <c r="D55" s="27"/>
      <c r="E55" s="28"/>
      <c r="F55" s="29"/>
      <c r="G55" s="25"/>
    </row>
    <row r="56" spans="3:7" ht="10.5" customHeight="1" x14ac:dyDescent="0.2">
      <c r="C56" s="36" t="s">
        <v>42</v>
      </c>
      <c r="D56" s="37"/>
      <c r="E56" s="23">
        <f>E46-E51</f>
        <v>-30244267.25</v>
      </c>
      <c r="F56" s="24">
        <f>F46-F51</f>
        <v>-34774752.150000244</v>
      </c>
      <c r="G56" s="25"/>
    </row>
    <row r="57" spans="3:7" ht="8.25" customHeight="1" x14ac:dyDescent="0.2">
      <c r="C57" s="38"/>
      <c r="D57" s="39"/>
      <c r="E57" s="28"/>
      <c r="F57" s="29"/>
      <c r="G57" s="25"/>
    </row>
    <row r="58" spans="3:7" ht="14.25" customHeight="1" x14ac:dyDescent="0.2">
      <c r="C58" s="21" t="s">
        <v>43</v>
      </c>
      <c r="D58" s="22"/>
      <c r="E58" s="23"/>
      <c r="F58" s="24"/>
      <c r="G58" s="25"/>
    </row>
    <row r="59" spans="3:7" ht="4.5" customHeight="1" x14ac:dyDescent="0.2">
      <c r="C59" s="32"/>
      <c r="D59" s="33"/>
      <c r="E59" s="28"/>
      <c r="F59" s="29"/>
      <c r="G59" s="25"/>
    </row>
    <row r="60" spans="3:7" ht="12" customHeight="1" x14ac:dyDescent="0.2">
      <c r="C60" s="21" t="s">
        <v>7</v>
      </c>
      <c r="D60" s="22"/>
      <c r="E60" s="23">
        <f>SUM(E61:E64)</f>
        <v>0</v>
      </c>
      <c r="F60" s="24">
        <f>SUM(F61:F64)</f>
        <v>384645.96999999974</v>
      </c>
      <c r="G60" s="25"/>
    </row>
    <row r="61" spans="3:7" ht="11.25" customHeight="1" x14ac:dyDescent="0.2">
      <c r="C61" s="26" t="s">
        <v>44</v>
      </c>
      <c r="D61" s="27"/>
      <c r="E61" s="28">
        <v>0</v>
      </c>
      <c r="F61" s="29">
        <v>0</v>
      </c>
      <c r="G61" s="25"/>
    </row>
    <row r="62" spans="3:7" ht="12.75" customHeight="1" x14ac:dyDescent="0.2">
      <c r="C62" s="26" t="s">
        <v>45</v>
      </c>
      <c r="D62" s="27"/>
      <c r="E62" s="28">
        <v>0</v>
      </c>
      <c r="F62" s="29">
        <v>384645.96999999974</v>
      </c>
      <c r="G62" s="25"/>
    </row>
    <row r="63" spans="3:7" ht="11.25" customHeight="1" x14ac:dyDescent="0.2">
      <c r="C63" s="26" t="s">
        <v>46</v>
      </c>
      <c r="D63" s="27"/>
      <c r="E63" s="28">
        <v>0</v>
      </c>
      <c r="F63" s="29">
        <v>0</v>
      </c>
      <c r="G63" s="25"/>
    </row>
    <row r="64" spans="3:7" ht="13.5" customHeight="1" x14ac:dyDescent="0.2">
      <c r="C64" s="26" t="s">
        <v>47</v>
      </c>
      <c r="D64" s="27"/>
      <c r="E64" s="40">
        <v>0</v>
      </c>
      <c r="F64" s="41">
        <v>0</v>
      </c>
      <c r="G64" s="25"/>
    </row>
    <row r="65" spans="3:7" ht="9.9499999999999993" customHeight="1" x14ac:dyDescent="0.2">
      <c r="C65" s="26"/>
      <c r="D65" s="27"/>
      <c r="E65" s="28"/>
      <c r="F65" s="29"/>
      <c r="G65" s="25"/>
    </row>
    <row r="66" spans="3:7" ht="12" customHeight="1" x14ac:dyDescent="0.2">
      <c r="C66" s="21" t="s">
        <v>19</v>
      </c>
      <c r="D66" s="22"/>
      <c r="E66" s="23">
        <f>SUM(E67:E70)</f>
        <v>131535857.47</v>
      </c>
      <c r="F66" s="24">
        <f>SUM(F67:F70)</f>
        <v>107022832.2</v>
      </c>
      <c r="G66" s="25"/>
    </row>
    <row r="67" spans="3:7" ht="11.25" customHeight="1" x14ac:dyDescent="0.2">
      <c r="C67" s="26" t="s">
        <v>48</v>
      </c>
      <c r="D67" s="27"/>
      <c r="E67" s="28">
        <v>0</v>
      </c>
      <c r="F67" s="29">
        <v>0</v>
      </c>
      <c r="G67" s="25"/>
    </row>
    <row r="68" spans="3:7" ht="10.5" customHeight="1" x14ac:dyDescent="0.2">
      <c r="C68" s="26" t="s">
        <v>45</v>
      </c>
      <c r="D68" s="27"/>
      <c r="E68" s="28">
        <v>0</v>
      </c>
      <c r="F68" s="29">
        <v>0</v>
      </c>
      <c r="G68" s="25"/>
    </row>
    <row r="69" spans="3:7" ht="11.25" customHeight="1" x14ac:dyDescent="0.2">
      <c r="C69" s="26" t="s">
        <v>46</v>
      </c>
      <c r="D69" s="27"/>
      <c r="E69" s="28">
        <v>390673.16</v>
      </c>
      <c r="F69" s="29">
        <v>0</v>
      </c>
      <c r="G69" s="25"/>
    </row>
    <row r="70" spans="3:7" ht="13.5" customHeight="1" x14ac:dyDescent="0.2">
      <c r="C70" s="26" t="s">
        <v>49</v>
      </c>
      <c r="D70" s="27"/>
      <c r="E70" s="28">
        <v>131145184.31</v>
      </c>
      <c r="F70" s="29">
        <v>107022832.2</v>
      </c>
      <c r="G70" s="25"/>
    </row>
    <row r="71" spans="3:7" ht="9.9499999999999993" customHeight="1" x14ac:dyDescent="0.2">
      <c r="C71" s="26"/>
      <c r="D71" s="27"/>
      <c r="E71" s="28"/>
      <c r="F71" s="29"/>
      <c r="G71" s="25"/>
    </row>
    <row r="72" spans="3:7" ht="12" customHeight="1" x14ac:dyDescent="0.2">
      <c r="C72" s="36" t="s">
        <v>50</v>
      </c>
      <c r="D72" s="37"/>
      <c r="E72" s="23">
        <f>E60-E66</f>
        <v>-131535857.47</v>
      </c>
      <c r="F72" s="24">
        <f>F60-F66</f>
        <v>-106638186.23</v>
      </c>
      <c r="G72" s="25"/>
    </row>
    <row r="73" spans="3:7" ht="8.25" customHeight="1" x14ac:dyDescent="0.2">
      <c r="C73" s="38"/>
      <c r="D73" s="39"/>
      <c r="E73" s="28"/>
      <c r="F73" s="29"/>
      <c r="G73" s="25"/>
    </row>
    <row r="74" spans="3:7" ht="14.25" customHeight="1" x14ac:dyDescent="0.2">
      <c r="C74" s="21" t="s">
        <v>51</v>
      </c>
      <c r="D74" s="22"/>
      <c r="E74" s="23">
        <f>E42+E56+E72</f>
        <v>-15540049.51000002</v>
      </c>
      <c r="F74" s="24">
        <f>F42+F56+F72</f>
        <v>3609023.3999997824</v>
      </c>
      <c r="G74" s="25"/>
    </row>
    <row r="75" spans="3:7" ht="6.75" customHeight="1" x14ac:dyDescent="0.2">
      <c r="C75" s="38"/>
      <c r="D75" s="39"/>
      <c r="E75" s="23"/>
      <c r="F75" s="24"/>
      <c r="G75" s="25"/>
    </row>
    <row r="76" spans="3:7" ht="12.75" customHeight="1" x14ac:dyDescent="0.2">
      <c r="C76" s="21" t="s">
        <v>52</v>
      </c>
      <c r="D76" s="22"/>
      <c r="E76" s="23">
        <f>F77</f>
        <v>283785280.37000018</v>
      </c>
      <c r="F76" s="24">
        <v>280176256.97000039</v>
      </c>
      <c r="G76" s="25"/>
    </row>
    <row r="77" spans="3:7" ht="12.75" customHeight="1" x14ac:dyDescent="0.2">
      <c r="C77" s="21" t="s">
        <v>53</v>
      </c>
      <c r="D77" s="22"/>
      <c r="E77" s="23">
        <f>SUM(E74+E76)</f>
        <v>268245230.86000016</v>
      </c>
      <c r="F77" s="24">
        <f>SUM(F74+F76)</f>
        <v>283785280.37000018</v>
      </c>
      <c r="G77" s="25"/>
    </row>
    <row r="78" spans="3:7" ht="14.25" customHeight="1" x14ac:dyDescent="0.2">
      <c r="C78" s="42" t="s">
        <v>54</v>
      </c>
      <c r="D78" s="43"/>
      <c r="E78" s="44">
        <v>268245230.86000001</v>
      </c>
      <c r="F78" s="20"/>
      <c r="G78" s="25"/>
    </row>
    <row r="79" spans="3:7" ht="5.25" customHeight="1" thickBot="1" x14ac:dyDescent="0.25">
      <c r="C79" s="45"/>
      <c r="D79" s="46"/>
      <c r="E79" s="47"/>
      <c r="F79" s="48"/>
      <c r="G79" s="25"/>
    </row>
    <row r="80" spans="3:7" ht="13.5" customHeight="1" x14ac:dyDescent="0.2">
      <c r="C80" s="49"/>
      <c r="E80" s="50"/>
    </row>
    <row r="81" spans="3:6" ht="13.15" customHeight="1" x14ac:dyDescent="0.2">
      <c r="C81" s="2" t="s">
        <v>55</v>
      </c>
      <c r="E81" s="51"/>
      <c r="F81" s="52"/>
    </row>
    <row r="82" spans="3:6" ht="9.9499999999999993" customHeight="1" x14ac:dyDescent="0.2">
      <c r="E82" s="51"/>
      <c r="F82" s="52"/>
    </row>
    <row r="83" spans="3:6" ht="15.75" customHeight="1" x14ac:dyDescent="0.2">
      <c r="E83" s="53"/>
      <c r="F83" s="52" t="s">
        <v>56</v>
      </c>
    </row>
    <row r="84" spans="3:6" ht="14.25" customHeight="1" x14ac:dyDescent="0.2">
      <c r="E84" s="53"/>
      <c r="F84" s="54"/>
    </row>
    <row r="85" spans="3:6" ht="15.75" customHeight="1" x14ac:dyDescent="0.2">
      <c r="E85" s="55"/>
      <c r="F85" s="52"/>
    </row>
    <row r="86" spans="3:6" ht="9.9499999999999993" customHeight="1" x14ac:dyDescent="0.2">
      <c r="E86" s="51"/>
      <c r="F86" s="52"/>
    </row>
    <row r="87" spans="3:6" x14ac:dyDescent="0.2">
      <c r="E87" s="56"/>
      <c r="F87" s="52"/>
    </row>
    <row r="88" spans="3:6" x14ac:dyDescent="0.2">
      <c r="E88" s="57"/>
    </row>
  </sheetData>
  <mergeCells count="70">
    <mergeCell ref="C74:D74"/>
    <mergeCell ref="C76:D76"/>
    <mergeCell ref="C77:D77"/>
    <mergeCell ref="C78:D78"/>
    <mergeCell ref="C1:F1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3:D53"/>
    <mergeCell ref="C54:D54"/>
    <mergeCell ref="C55:D55"/>
    <mergeCell ref="C56:D56"/>
    <mergeCell ref="C58:D58"/>
    <mergeCell ref="C60:D60"/>
    <mergeCell ref="C47:D47"/>
    <mergeCell ref="C48:D48"/>
    <mergeCell ref="C49:D49"/>
    <mergeCell ref="C50:D50"/>
    <mergeCell ref="C51:D51"/>
    <mergeCell ref="C52:D52"/>
    <mergeCell ref="C40:D40"/>
    <mergeCell ref="C42:D42"/>
    <mergeCell ref="C43:D43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5:D25"/>
    <mergeCell ref="C26:D26"/>
    <mergeCell ref="C27:D27"/>
    <mergeCell ref="C15:D15"/>
    <mergeCell ref="C16:D16"/>
    <mergeCell ref="C17:D18"/>
    <mergeCell ref="E17:E18"/>
    <mergeCell ref="C19:D19"/>
    <mergeCell ref="C20:D20"/>
    <mergeCell ref="C9:D9"/>
    <mergeCell ref="C10:D10"/>
    <mergeCell ref="C11:D11"/>
    <mergeCell ref="C12:D12"/>
    <mergeCell ref="C13:D13"/>
    <mergeCell ref="C14:D14"/>
    <mergeCell ref="C2:F2"/>
    <mergeCell ref="C3:F3"/>
    <mergeCell ref="C5:D5"/>
    <mergeCell ref="C7:D7"/>
    <mergeCell ref="C8:D8"/>
  </mergeCells>
  <printOptions horizontalCentered="1"/>
  <pageMargins left="0.19685039370078741" right="0.19685039370078741" top="0.19685039370078741" bottom="0.19685039370078741" header="0.31496062992125984" footer="0.31496062992125984"/>
  <pageSetup scale="71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 septiem 22</vt:lpstr>
      <vt:lpstr>'01.01 MODIFICADO septiem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dcterms:created xsi:type="dcterms:W3CDTF">2022-10-14T17:36:57Z</dcterms:created>
  <dcterms:modified xsi:type="dcterms:W3CDTF">2022-10-14T17:39:35Z</dcterms:modified>
</cp:coreProperties>
</file>