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2 03 Edos Fin mar 2022\1CONAC 03 2022\"/>
    </mc:Choice>
  </mc:AlternateContent>
  <bookViews>
    <workbookView xWindow="0" yWindow="0" windowWidth="21948" windowHeight="9396"/>
  </bookViews>
  <sheets>
    <sheet name="Al mes (2)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A_impresión_IM">'[2]Crese-05'!$B$1:$N$14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'[3]DCCOA-5A'!$B$1:$N$12</definedName>
    <definedName name="PERIODO" localSheetId="0">#REF!</definedName>
    <definedName name="PERIODO">#REF!</definedName>
    <definedName name="PESOS">#REF!</definedName>
    <definedName name="res">'[4]EDO POS FINAN'!$B$2:$S$45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H61" i="1"/>
  <c r="I58" i="1"/>
  <c r="H56" i="1"/>
  <c r="H55" i="1"/>
  <c r="H51" i="1"/>
  <c r="H45" i="1" s="1"/>
  <c r="H50" i="1"/>
  <c r="H49" i="1"/>
  <c r="H48" i="1"/>
  <c r="J47" i="1"/>
  <c r="H47" i="1"/>
  <c r="I45" i="1"/>
  <c r="H41" i="1"/>
  <c r="C40" i="1"/>
  <c r="I39" i="1"/>
  <c r="H39" i="1"/>
  <c r="H58" i="1" s="1"/>
  <c r="D36" i="1"/>
  <c r="I33" i="1"/>
  <c r="H33" i="1"/>
  <c r="C32" i="1"/>
  <c r="C31" i="1"/>
  <c r="C30" i="1"/>
  <c r="C29" i="1"/>
  <c r="C28" i="1"/>
  <c r="H27" i="1"/>
  <c r="C27" i="1"/>
  <c r="C26" i="1"/>
  <c r="C36" i="1" s="1"/>
  <c r="I22" i="1"/>
  <c r="I35" i="1" s="1"/>
  <c r="I60" i="1" s="1"/>
  <c r="D22" i="1"/>
  <c r="D38" i="1" s="1"/>
  <c r="C22" i="1"/>
  <c r="H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H22" i="1" s="1"/>
  <c r="H35" i="1" s="1"/>
  <c r="H60" i="1" s="1"/>
  <c r="C14" i="1"/>
  <c r="C4" i="1"/>
  <c r="C38" i="1" l="1"/>
  <c r="K60" i="1" s="1"/>
  <c r="C41" i="1"/>
  <c r="H62" i="1"/>
  <c r="L60" i="1"/>
</calcChain>
</file>

<file path=xl/sharedStrings.xml><?xml version="1.0" encoding="utf-8"?>
<sst xmlns="http://schemas.openxmlformats.org/spreadsheetml/2006/main" count="73" uniqueCount="68">
  <si>
    <t>Instituto de la Función Registral del Estado de México</t>
  </si>
  <si>
    <t>2. Estado de Situación Financiera</t>
  </si>
  <si>
    <t>y  al 31 de Diciembre de 2021</t>
  </si>
  <si>
    <t>CONCEPTO</t>
  </si>
  <si>
    <t>Mes Actual</t>
  </si>
  <si>
    <t xml:space="preserve">31 de diciembre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</si>
  <si>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</si>
  <si>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</si>
  <si>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</si>
  <si>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</si>
  <si>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</si>
  <si>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</si>
  <si>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</si>
  <si>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</si>
  <si>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</si>
  <si>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</si>
  <si>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</si>
  <si>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</si>
  <si>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</si>
  <si>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</si>
  <si>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</si>
  <si>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</si>
  <si>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</si>
  <si>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</si>
  <si>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</si>
  <si>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</si>
  <si>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</si>
  <si>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</si>
  <si>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</si>
  <si>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</si>
  <si>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</si>
  <si>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</si>
  <si>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</si>
  <si>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</si>
  <si>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</si>
  <si>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</si>
  <si>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</si>
  <si>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</si>
  <si>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</si>
  <si>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</si>
  <si>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</si>
  <si>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</si>
  <si>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</si>
  <si>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</si>
  <si>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</si>
  <si>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</si>
  <si>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</si>
  <si>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</si>
  <si>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</si>
  <si>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</si>
  <si>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DEL MES</t>
  </si>
  <si>
    <t>DIFERENCIA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</si>
  <si>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</si>
  <si>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</si>
  <si>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</si>
  <si>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</si>
  <si>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</si>
  <si>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</si>
  <si>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</si>
  <si>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</si>
  <si>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</si>
  <si>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</si>
  <si>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</si>
  <si>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</si>
  <si>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</si>
  <si>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</si>
  <si>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</si>
  <si>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emHsHón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</si>
</sst>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###.0,"/>
    <numFmt numFmtId="166" formatCode="#,##0.00_ ;\-#,##0.00\ "/>
    <numFmt numFmtId="167" formatCode="#,##0.0_ ;\-#,##0.0\ 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b/>
      <sz val="9"/>
      <color theme="1"/>
      <name val="Gotham Book"/>
    </font>
    <font>
      <sz val="9"/>
      <name val="HelveticaNeueLT Std"/>
      <family val="2"/>
    </font>
    <font>
      <b/>
      <i/>
      <sz val="9"/>
      <name val="HelveticaNeueLT Std"/>
      <family val="2"/>
    </font>
    <font>
      <b/>
      <sz val="10"/>
      <name val="HelveticaNeueLT Std"/>
      <family val="2"/>
    </font>
    <font>
      <sz val="9"/>
      <color rgb="FFFF0000"/>
      <name val="HelveticaNeueLT Std"/>
      <family val="2"/>
    </font>
    <font>
      <sz val="10"/>
      <color rgb="FFFF0000"/>
      <name val="HelveticaNeueLT Std"/>
      <family val="2"/>
    </font>
    <font>
      <b/>
      <sz val="9"/>
      <color rgb="FFFF0000"/>
      <name val="HelveticaNeueLT Std"/>
      <family val="2"/>
    </font>
    <font>
      <sz val="9"/>
      <color theme="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8"/>
      <color theme="0"/>
      <name val="HelveticaNeueLT Std"/>
      <family val="2"/>
    </font>
    <font>
      <sz val="10"/>
      <name val="Gadugi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u/>
      <sz val="9"/>
      <name val="HelveticaNeueLT Std"/>
      <family val="2"/>
    </font>
    <font>
      <b/>
      <sz val="9"/>
      <color theme="0"/>
      <name val="HelveticaNeueLT Std"/>
      <family val="2"/>
    </font>
    <font>
      <b/>
      <sz val="10"/>
      <color theme="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8">
    <xf numFmtId="0" fontId="0" fillId="0" borderId="0" xfId="0"/>
    <xf numFmtId="0" fontId="3" fillId="2" borderId="0" xfId="2" applyFont="1" applyFill="1" applyAlignment="1" applyProtection="1">
      <alignment vertical="top"/>
    </xf>
    <xf numFmtId="0" fontId="3" fillId="2" borderId="0" xfId="2" applyFont="1" applyFill="1" applyProtection="1"/>
    <xf numFmtId="43" fontId="3" fillId="2" borderId="0" xfId="1" applyFont="1" applyFill="1" applyAlignment="1" applyProtection="1"/>
    <xf numFmtId="43" fontId="3" fillId="2" borderId="0" xfId="1" applyFont="1" applyFill="1" applyAlignment="1" applyProtection="1">
      <alignment horizontal="right" vertical="top"/>
    </xf>
    <xf numFmtId="43" fontId="3" fillId="2" borderId="0" xfId="1" applyFont="1" applyFill="1" applyProtection="1"/>
    <xf numFmtId="0" fontId="5" fillId="0" borderId="0" xfId="0" applyFont="1"/>
    <xf numFmtId="0" fontId="6" fillId="2" borderId="0" xfId="2" applyFont="1" applyFill="1" applyBorder="1" applyAlignment="1" applyProtection="1">
      <alignment horizontal="center"/>
    </xf>
    <xf numFmtId="0" fontId="8" fillId="2" borderId="0" xfId="4" applyNumberFormat="1" applyFont="1" applyFill="1" applyBorder="1" applyAlignment="1" applyProtection="1">
      <alignment horizontal="center" vertical="center"/>
    </xf>
    <xf numFmtId="0" fontId="8" fillId="2" borderId="0" xfId="4" applyNumberFormat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horizontal="right" vertical="top"/>
    </xf>
    <xf numFmtId="0" fontId="9" fillId="0" borderId="1" xfId="5" applyFont="1" applyFill="1" applyBorder="1" applyAlignment="1" applyProtection="1">
      <alignment horizontal="center" vertical="center"/>
    </xf>
    <xf numFmtId="0" fontId="9" fillId="0" borderId="2" xfId="5" applyFont="1" applyFill="1" applyBorder="1" applyAlignment="1" applyProtection="1">
      <alignment horizontal="center" vertical="center"/>
    </xf>
    <xf numFmtId="0" fontId="10" fillId="0" borderId="3" xfId="1" applyNumberFormat="1" applyFont="1" applyFill="1" applyBorder="1" applyAlignment="1" applyProtection="1">
      <alignment horizontal="center" vertical="center"/>
    </xf>
    <xf numFmtId="43" fontId="9" fillId="0" borderId="1" xfId="1" applyFont="1" applyFill="1" applyBorder="1" applyAlignment="1" applyProtection="1">
      <alignment horizontal="right" vertical="top"/>
    </xf>
    <xf numFmtId="43" fontId="9" fillId="0" borderId="2" xfId="1" applyFont="1" applyFill="1" applyBorder="1" applyAlignment="1" applyProtection="1">
      <alignment horizontal="center" vertical="center"/>
    </xf>
    <xf numFmtId="43" fontId="9" fillId="0" borderId="4" xfId="1" applyFont="1" applyFill="1" applyBorder="1" applyAlignment="1" applyProtection="1">
      <alignment horizontal="center" vertical="center"/>
    </xf>
    <xf numFmtId="0" fontId="3" fillId="0" borderId="5" xfId="2" applyFont="1" applyFill="1" applyBorder="1" applyProtection="1"/>
    <xf numFmtId="0" fontId="9" fillId="0" borderId="6" xfId="5" applyFont="1" applyFill="1" applyBorder="1" applyAlignment="1" applyProtection="1">
      <alignment horizontal="center" vertical="center"/>
    </xf>
    <xf numFmtId="0" fontId="9" fillId="0" borderId="7" xfId="5" applyFont="1" applyFill="1" applyBorder="1" applyAlignment="1" applyProtection="1">
      <alignment horizontal="center" vertical="center"/>
    </xf>
    <xf numFmtId="43" fontId="10" fillId="2" borderId="8" xfId="1" applyFont="1" applyFill="1" applyBorder="1" applyAlignment="1" applyProtection="1">
      <alignment horizontal="center" vertical="center"/>
    </xf>
    <xf numFmtId="43" fontId="10" fillId="0" borderId="8" xfId="1" applyFont="1" applyFill="1" applyBorder="1" applyAlignment="1" applyProtection="1">
      <alignment horizontal="center" vertical="center" wrapText="1"/>
    </xf>
    <xf numFmtId="43" fontId="9" fillId="0" borderId="6" xfId="1" applyFont="1" applyFill="1" applyBorder="1" applyAlignment="1" applyProtection="1">
      <alignment horizontal="right" vertical="top"/>
    </xf>
    <xf numFmtId="43" fontId="9" fillId="0" borderId="7" xfId="1" applyFont="1" applyFill="1" applyBorder="1" applyAlignment="1" applyProtection="1">
      <alignment horizontal="center" vertical="center"/>
    </xf>
    <xf numFmtId="43" fontId="9" fillId="0" borderId="9" xfId="1" applyFont="1" applyFill="1" applyBorder="1" applyAlignment="1" applyProtection="1">
      <alignment horizontal="center" vertical="center"/>
    </xf>
    <xf numFmtId="43" fontId="10" fillId="0" borderId="3" xfId="1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vertical="center"/>
    </xf>
    <xf numFmtId="0" fontId="3" fillId="2" borderId="0" xfId="2" applyFont="1" applyFill="1" applyAlignment="1" applyProtection="1">
      <alignment vertical="center"/>
    </xf>
    <xf numFmtId="0" fontId="5" fillId="0" borderId="0" xfId="0" applyFont="1" applyAlignment="1">
      <alignment vertical="center"/>
    </xf>
    <xf numFmtId="0" fontId="8" fillId="2" borderId="1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horizontal="right" vertical="top"/>
    </xf>
    <xf numFmtId="0" fontId="3" fillId="2" borderId="4" xfId="2" applyFont="1" applyFill="1" applyBorder="1" applyProtection="1"/>
    <xf numFmtId="0" fontId="8" fillId="2" borderId="1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43" fontId="11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vertical="top"/>
    </xf>
    <xf numFmtId="0" fontId="3" fillId="2" borderId="11" xfId="2" applyFont="1" applyFill="1" applyBorder="1" applyProtection="1"/>
    <xf numFmtId="0" fontId="8" fillId="2" borderId="10" xfId="2" applyFont="1" applyFill="1" applyBorder="1" applyAlignment="1" applyProtection="1">
      <alignment vertical="top" wrapText="1"/>
    </xf>
    <xf numFmtId="0" fontId="8" fillId="2" borderId="0" xfId="2" applyFont="1" applyFill="1" applyBorder="1" applyAlignment="1" applyProtection="1">
      <alignment vertical="top"/>
    </xf>
    <xf numFmtId="43" fontId="8" fillId="2" borderId="0" xfId="1" applyFont="1" applyFill="1" applyBorder="1" applyAlignment="1" applyProtection="1">
      <alignment vertical="top" wrapText="1"/>
    </xf>
    <xf numFmtId="0" fontId="12" fillId="2" borderId="10" xfId="2" applyFont="1" applyFill="1" applyBorder="1" applyAlignment="1" applyProtection="1">
      <alignment horizontal="left" vertical="top" wrapText="1"/>
    </xf>
    <xf numFmtId="0" fontId="12" fillId="2" borderId="0" xfId="2" applyFont="1" applyFill="1" applyBorder="1" applyAlignment="1" applyProtection="1">
      <alignment horizontal="left" vertical="top" wrapText="1"/>
    </xf>
    <xf numFmtId="43" fontId="12" fillId="2" borderId="0" xfId="1" applyFont="1" applyFill="1" applyBorder="1" applyAlignment="1" applyProtection="1">
      <alignment horizontal="left" vertical="top" wrapText="1"/>
    </xf>
    <xf numFmtId="165" fontId="5" fillId="0" borderId="0" xfId="0" applyNumberFormat="1" applyFont="1"/>
    <xf numFmtId="0" fontId="12" fillId="2" borderId="10" xfId="2" applyFont="1" applyFill="1" applyBorder="1" applyAlignment="1" applyProtection="1">
      <alignment vertical="top" wrapText="1"/>
    </xf>
    <xf numFmtId="0" fontId="12" fillId="2" borderId="0" xfId="2" applyFont="1" applyFill="1" applyBorder="1" applyAlignment="1" applyProtection="1">
      <alignment vertical="top"/>
    </xf>
    <xf numFmtId="43" fontId="12" fillId="2" borderId="0" xfId="1" applyFont="1" applyFill="1" applyBorder="1" applyAlignment="1" applyProtection="1">
      <alignment vertical="top" wrapText="1"/>
    </xf>
    <xf numFmtId="43" fontId="12" fillId="2" borderId="0" xfId="1" applyFont="1" applyFill="1" applyBorder="1" applyAlignment="1" applyProtection="1">
      <alignment vertical="top"/>
    </xf>
    <xf numFmtId="0" fontId="11" fillId="2" borderId="10" xfId="2" applyFont="1" applyFill="1" applyBorder="1" applyAlignment="1" applyProtection="1">
      <alignment horizontal="left" wrapText="1"/>
    </xf>
    <xf numFmtId="0" fontId="11" fillId="2" borderId="0" xfId="2" applyFont="1" applyFill="1" applyBorder="1" applyAlignment="1" applyProtection="1">
      <alignment horizontal="left" wrapText="1"/>
    </xf>
    <xf numFmtId="166" fontId="5" fillId="0" borderId="0" xfId="6" applyNumberFormat="1" applyFont="1" applyProtection="1">
      <protection locked="0"/>
    </xf>
    <xf numFmtId="4" fontId="5" fillId="0" borderId="0" xfId="2" applyNumberFormat="1" applyFont="1" applyProtection="1">
      <protection locked="0"/>
    </xf>
    <xf numFmtId="43" fontId="3" fillId="2" borderId="0" xfId="1" applyFont="1" applyFill="1" applyBorder="1" applyAlignment="1" applyProtection="1">
      <alignment horizontal="right"/>
    </xf>
    <xf numFmtId="43" fontId="11" fillId="2" borderId="0" xfId="1" applyFont="1" applyFill="1" applyBorder="1" applyAlignment="1" applyProtection="1">
      <alignment horizontal="left" wrapText="1"/>
    </xf>
    <xf numFmtId="4" fontId="5" fillId="2" borderId="0" xfId="2" applyNumberFormat="1" applyFont="1" applyFill="1" applyProtection="1">
      <protection locked="0"/>
    </xf>
    <xf numFmtId="43" fontId="3" fillId="2" borderId="0" xfId="1" applyFont="1" applyFill="1" applyBorder="1" applyAlignment="1" applyProtection="1">
      <alignment horizontal="left"/>
    </xf>
    <xf numFmtId="0" fontId="3" fillId="2" borderId="11" xfId="2" applyFont="1" applyFill="1" applyBorder="1" applyAlignment="1" applyProtection="1">
      <alignment horizontal="left"/>
    </xf>
    <xf numFmtId="0" fontId="3" fillId="2" borderId="0" xfId="2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11" fillId="2" borderId="10" xfId="2" applyFont="1" applyFill="1" applyBorder="1" applyAlignment="1" applyProtection="1">
      <alignment wrapText="1"/>
    </xf>
    <xf numFmtId="0" fontId="11" fillId="2" borderId="0" xfId="2" applyFont="1" applyFill="1" applyBorder="1" applyAlignment="1" applyProtection="1">
      <alignment horizontal="left" wrapText="1"/>
    </xf>
    <xf numFmtId="166" fontId="5" fillId="0" borderId="0" xfId="7" applyNumberFormat="1" applyFont="1" applyFill="1" applyBorder="1" applyAlignment="1" applyProtection="1"/>
    <xf numFmtId="4" fontId="5" fillId="2" borderId="0" xfId="7" applyNumberFormat="1" applyFont="1" applyFill="1" applyBorder="1" applyAlignment="1" applyProtection="1"/>
    <xf numFmtId="0" fontId="12" fillId="2" borderId="10" xfId="2" applyFont="1" applyFill="1" applyBorder="1" applyAlignment="1" applyProtection="1">
      <alignment horizontal="left" wrapText="1"/>
    </xf>
    <xf numFmtId="0" fontId="12" fillId="2" borderId="0" xfId="2" applyFont="1" applyFill="1" applyBorder="1" applyAlignment="1" applyProtection="1">
      <alignment horizontal="left" wrapText="1"/>
    </xf>
    <xf numFmtId="166" fontId="13" fillId="0" borderId="0" xfId="6" applyNumberFormat="1" applyFont="1"/>
    <xf numFmtId="4" fontId="13" fillId="2" borderId="0" xfId="2" applyNumberFormat="1" applyFont="1" applyFill="1"/>
    <xf numFmtId="43" fontId="9" fillId="2" borderId="0" xfId="1" applyFont="1" applyFill="1" applyBorder="1" applyAlignment="1" applyProtection="1">
      <alignment horizontal="right"/>
    </xf>
    <xf numFmtId="43" fontId="12" fillId="2" borderId="0" xfId="1" applyFont="1" applyFill="1" applyBorder="1" applyAlignment="1" applyProtection="1">
      <alignment horizontal="left" wrapText="1"/>
    </xf>
    <xf numFmtId="0" fontId="8" fillId="2" borderId="10" xfId="2" applyFont="1" applyFill="1" applyBorder="1" applyAlignment="1" applyProtection="1">
      <alignment wrapText="1"/>
    </xf>
    <xf numFmtId="0" fontId="8" fillId="2" borderId="0" xfId="2" applyFont="1" applyFill="1" applyBorder="1" applyAlignment="1" applyProtection="1">
      <alignment horizontal="left" wrapText="1"/>
    </xf>
    <xf numFmtId="43" fontId="5" fillId="0" borderId="0" xfId="1" applyFont="1" applyAlignment="1">
      <alignment horizontal="center"/>
    </xf>
    <xf numFmtId="166" fontId="13" fillId="0" borderId="0" xfId="7" applyNumberFormat="1" applyFont="1" applyFill="1" applyBorder="1" applyAlignment="1" applyProtection="1"/>
    <xf numFmtId="4" fontId="13" fillId="2" borderId="0" xfId="7" applyNumberFormat="1" applyFont="1" applyFill="1" applyBorder="1" applyAlignment="1" applyProtection="1"/>
    <xf numFmtId="167" fontId="5" fillId="0" borderId="0" xfId="0" applyNumberFormat="1" applyFont="1"/>
    <xf numFmtId="166" fontId="5" fillId="0" borderId="0" xfId="6" applyNumberFormat="1" applyFont="1"/>
    <xf numFmtId="4" fontId="5" fillId="2" borderId="0" xfId="2" applyNumberFormat="1" applyFont="1" applyFill="1"/>
    <xf numFmtId="0" fontId="11" fillId="2" borderId="0" xfId="2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horizontal="left" wrapText="1"/>
    </xf>
    <xf numFmtId="43" fontId="14" fillId="0" borderId="0" xfId="1" applyFont="1" applyFill="1" applyBorder="1" applyAlignment="1" applyProtection="1">
      <alignment horizontal="right"/>
    </xf>
    <xf numFmtId="0" fontId="3" fillId="2" borderId="11" xfId="2" applyFont="1" applyFill="1" applyBorder="1" applyAlignment="1" applyProtection="1"/>
    <xf numFmtId="0" fontId="3" fillId="2" borderId="0" xfId="2" applyFont="1" applyFill="1" applyAlignment="1" applyProtection="1"/>
    <xf numFmtId="0" fontId="5" fillId="0" borderId="0" xfId="0" applyFont="1" applyAlignment="1"/>
    <xf numFmtId="43" fontId="8" fillId="2" borderId="0" xfId="1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43" fontId="8" fillId="2" borderId="0" xfId="1" applyFont="1" applyFill="1" applyBorder="1" applyAlignment="1" applyProtection="1">
      <alignment horizontal="left"/>
    </xf>
    <xf numFmtId="0" fontId="8" fillId="2" borderId="0" xfId="2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166" fontId="15" fillId="0" borderId="0" xfId="7" applyNumberFormat="1" applyFont="1" applyFill="1" applyBorder="1" applyAlignment="1" applyProtection="1"/>
    <xf numFmtId="4" fontId="13" fillId="0" borderId="0" xfId="2" applyNumberFormat="1" applyFont="1"/>
    <xf numFmtId="0" fontId="11" fillId="0" borderId="10" xfId="2" applyFont="1" applyFill="1" applyBorder="1" applyAlignment="1" applyProtection="1">
      <alignment wrapText="1"/>
    </xf>
    <xf numFmtId="4" fontId="5" fillId="0" borderId="0" xfId="7" applyNumberFormat="1" applyFont="1" applyFill="1" applyBorder="1" applyAlignment="1" applyProtection="1"/>
    <xf numFmtId="43" fontId="11" fillId="2" borderId="0" xfId="1" applyFont="1" applyFill="1" applyBorder="1" applyAlignment="1" applyProtection="1"/>
    <xf numFmtId="4" fontId="5" fillId="0" borderId="0" xfId="8" applyNumberFormat="1" applyFont="1" applyFill="1" applyBorder="1" applyAlignment="1" applyProtection="1"/>
    <xf numFmtId="0" fontId="17" fillId="2" borderId="0" xfId="2" applyFont="1" applyFill="1" applyBorder="1" applyAlignment="1" applyProtection="1">
      <alignment wrapText="1"/>
    </xf>
    <xf numFmtId="166" fontId="15" fillId="0" borderId="0" xfId="6" applyNumberFormat="1" applyFont="1" applyFill="1" applyAlignment="1">
      <alignment wrapText="1"/>
    </xf>
    <xf numFmtId="4" fontId="18" fillId="2" borderId="0" xfId="8" applyNumberFormat="1" applyFont="1" applyFill="1" applyBorder="1" applyAlignment="1" applyProtection="1">
      <alignment wrapText="1"/>
    </xf>
    <xf numFmtId="43" fontId="11" fillId="0" borderId="0" xfId="1" applyFont="1" applyFill="1" applyBorder="1" applyAlignment="1" applyProtection="1">
      <alignment horizontal="left" vertical="top" wrapText="1"/>
    </xf>
    <xf numFmtId="166" fontId="18" fillId="0" borderId="0" xfId="6" applyNumberFormat="1" applyFont="1" applyAlignment="1">
      <alignment wrapText="1"/>
    </xf>
    <xf numFmtId="166" fontId="19" fillId="0" borderId="0" xfId="7" applyNumberFormat="1" applyFont="1" applyFill="1" applyBorder="1" applyAlignment="1" applyProtection="1"/>
    <xf numFmtId="4" fontId="19" fillId="0" borderId="0" xfId="7" applyNumberFormat="1" applyFont="1" applyFill="1" applyBorder="1" applyAlignment="1" applyProtection="1"/>
    <xf numFmtId="166" fontId="5" fillId="0" borderId="0" xfId="6" applyNumberFormat="1" applyFont="1" applyFill="1" applyBorder="1" applyAlignment="1" applyProtection="1">
      <protection locked="0"/>
    </xf>
    <xf numFmtId="167" fontId="20" fillId="2" borderId="11" xfId="2" applyNumberFormat="1" applyFont="1" applyFill="1" applyBorder="1" applyProtection="1"/>
    <xf numFmtId="4" fontId="5" fillId="0" borderId="0" xfId="2" applyNumberFormat="1" applyFont="1" applyFill="1" applyBorder="1" applyAlignment="1" applyProtection="1">
      <protection locked="0"/>
    </xf>
    <xf numFmtId="166" fontId="21" fillId="0" borderId="0" xfId="6" applyNumberFormat="1" applyFont="1" applyAlignment="1">
      <alignment wrapText="1"/>
    </xf>
    <xf numFmtId="4" fontId="5" fillId="2" borderId="0" xfId="8" applyNumberFormat="1" applyFont="1" applyFill="1" applyBorder="1" applyAlignment="1" applyProtection="1"/>
    <xf numFmtId="43" fontId="11" fillId="2" borderId="0" xfId="1" applyFont="1" applyFill="1" applyBorder="1" applyAlignment="1" applyProtection="1">
      <alignment horizontal="left"/>
    </xf>
    <xf numFmtId="166" fontId="16" fillId="2" borderId="0" xfId="2" applyNumberFormat="1" applyFont="1" applyFill="1" applyProtection="1"/>
    <xf numFmtId="0" fontId="3" fillId="2" borderId="6" xfId="2" applyFont="1" applyFill="1" applyBorder="1" applyAlignment="1" applyProtection="1">
      <alignment vertical="top"/>
    </xf>
    <xf numFmtId="0" fontId="3" fillId="2" borderId="7" xfId="2" applyFont="1" applyFill="1" applyBorder="1" applyAlignment="1" applyProtection="1">
      <alignment vertical="top"/>
    </xf>
    <xf numFmtId="166" fontId="22" fillId="0" borderId="7" xfId="2" applyNumberFormat="1" applyFont="1" applyBorder="1" applyAlignment="1">
      <alignment vertical="top"/>
    </xf>
    <xf numFmtId="43" fontId="22" fillId="2" borderId="7" xfId="1" applyFont="1" applyFill="1" applyBorder="1" applyAlignment="1" applyProtection="1">
      <alignment vertical="top"/>
    </xf>
    <xf numFmtId="43" fontId="3" fillId="2" borderId="7" xfId="1" applyFont="1" applyFill="1" applyBorder="1" applyAlignment="1" applyProtection="1">
      <alignment horizontal="right" vertical="top"/>
    </xf>
    <xf numFmtId="4" fontId="14" fillId="0" borderId="7" xfId="8" applyNumberFormat="1" applyFont="1" applyFill="1" applyBorder="1" applyAlignment="1" applyProtection="1">
      <alignment vertical="top"/>
    </xf>
    <xf numFmtId="0" fontId="3" fillId="2" borderId="9" xfId="2" applyFont="1" applyFill="1" applyBorder="1" applyProtection="1"/>
    <xf numFmtId="0" fontId="11" fillId="2" borderId="0" xfId="2" applyFont="1" applyFill="1" applyBorder="1" applyAlignment="1" applyProtection="1">
      <alignment vertical="top"/>
    </xf>
    <xf numFmtId="0" fontId="11" fillId="2" borderId="0" xfId="2" applyFont="1" applyFill="1" applyBorder="1" applyProtection="1"/>
    <xf numFmtId="43" fontId="11" fillId="2" borderId="0" xfId="1" applyFont="1" applyFill="1" applyBorder="1" applyProtection="1"/>
    <xf numFmtId="43" fontId="14" fillId="0" borderId="2" xfId="1" applyFont="1" applyFill="1" applyBorder="1" applyAlignment="1" applyProtection="1">
      <alignment vertical="top"/>
    </xf>
    <xf numFmtId="0" fontId="23" fillId="0" borderId="0" xfId="2" applyFont="1"/>
    <xf numFmtId="0" fontId="11" fillId="2" borderId="0" xfId="2" applyFont="1" applyFill="1" applyBorder="1" applyAlignment="1" applyProtection="1">
      <alignment horizontal="left" vertical="top"/>
    </xf>
    <xf numFmtId="0" fontId="11" fillId="2" borderId="0" xfId="2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vertical="center"/>
    </xf>
    <xf numFmtId="0" fontId="11" fillId="2" borderId="0" xfId="2" applyFont="1" applyFill="1" applyBorder="1" applyAlignment="1" applyProtection="1">
      <alignment horizontal="center"/>
    </xf>
    <xf numFmtId="43" fontId="11" fillId="2" borderId="0" xfId="1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right" vertical="top"/>
    </xf>
    <xf numFmtId="0" fontId="24" fillId="2" borderId="0" xfId="2" applyFont="1" applyFill="1" applyBorder="1" applyAlignment="1" applyProtection="1">
      <alignment horizontal="center"/>
      <protection locked="0"/>
    </xf>
    <xf numFmtId="43" fontId="24" fillId="2" borderId="0" xfId="1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right"/>
    </xf>
    <xf numFmtId="0" fontId="5" fillId="2" borderId="0" xfId="2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horizontal="center" vertical="top" wrapText="1"/>
      <protection locked="0"/>
    </xf>
    <xf numFmtId="43" fontId="5" fillId="0" borderId="0" xfId="1" applyFont="1"/>
    <xf numFmtId="43" fontId="5" fillId="2" borderId="0" xfId="1" applyFont="1" applyFill="1"/>
    <xf numFmtId="43" fontId="11" fillId="2" borderId="0" xfId="7" applyFont="1" applyFill="1" applyBorder="1" applyProtection="1"/>
    <xf numFmtId="43" fontId="9" fillId="0" borderId="0" xfId="1" applyFont="1"/>
    <xf numFmtId="14" fontId="25" fillId="2" borderId="0" xfId="1" applyNumberFormat="1" applyFont="1" applyFill="1" applyBorder="1" applyProtection="1"/>
    <xf numFmtId="0" fontId="5" fillId="0" borderId="0" xfId="0" applyFont="1" applyFill="1"/>
    <xf numFmtId="0" fontId="7" fillId="0" borderId="0" xfId="3" applyFont="1" applyFill="1" applyBorder="1" applyAlignment="1" applyProtection="1"/>
    <xf numFmtId="43" fontId="7" fillId="0" borderId="0" xfId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/>
    <xf numFmtId="43" fontId="7" fillId="0" borderId="0" xfId="1" applyFont="1" applyFill="1" applyBorder="1" applyAlignment="1" applyProtection="1">
      <alignment horizontal="left"/>
    </xf>
    <xf numFmtId="0" fontId="3" fillId="0" borderId="0" xfId="2" applyFont="1" applyFill="1" applyProtection="1"/>
    <xf numFmtId="0" fontId="26" fillId="0" borderId="0" xfId="2" applyFont="1" applyFill="1" applyAlignment="1">
      <alignment wrapText="1"/>
    </xf>
    <xf numFmtId="4" fontId="27" fillId="0" borderId="0" xfId="8" applyNumberFormat="1" applyFont="1" applyFill="1" applyBorder="1" applyAlignment="1" applyProtection="1">
      <alignment wrapText="1"/>
    </xf>
    <xf numFmtId="4" fontId="27" fillId="0" borderId="0" xfId="8" applyNumberFormat="1" applyFont="1" applyFill="1" applyBorder="1" applyAlignment="1" applyProtection="1"/>
    <xf numFmtId="43" fontId="26" fillId="0" borderId="7" xfId="8" applyFont="1" applyFill="1" applyBorder="1" applyAlignment="1" applyProtection="1">
      <alignment horizontal="right" vertical="top"/>
    </xf>
    <xf numFmtId="43" fontId="26" fillId="0" borderId="7" xfId="8" applyFont="1" applyFill="1" applyBorder="1" applyAlignment="1" applyProtection="1">
      <alignment vertical="top"/>
    </xf>
    <xf numFmtId="4" fontId="26" fillId="0" borderId="7" xfId="8" applyNumberFormat="1" applyFont="1" applyFill="1" applyBorder="1" applyAlignment="1" applyProtection="1">
      <alignment vertical="top"/>
    </xf>
    <xf numFmtId="43" fontId="26" fillId="0" borderId="0" xfId="8" applyFont="1" applyFill="1" applyBorder="1" applyAlignment="1" applyProtection="1">
      <alignment horizontal="right" vertical="center"/>
    </xf>
    <xf numFmtId="43" fontId="26" fillId="0" borderId="0" xfId="8" applyFont="1" applyFill="1" applyBorder="1" applyProtection="1"/>
    <xf numFmtId="43" fontId="26" fillId="0" borderId="2" xfId="8" applyFont="1" applyFill="1" applyBorder="1" applyAlignment="1" applyProtection="1">
      <alignment vertical="top"/>
    </xf>
  </cellXfs>
  <cellStyles count="9">
    <cellStyle name="=C:\WINNT\SYSTEM32\COMMAND.COM" xfId="4"/>
    <cellStyle name="Millares" xfId="1" builtinId="3"/>
    <cellStyle name="Millares 2" xfId="8"/>
    <cellStyle name="Millares 6" xfId="7"/>
    <cellStyle name="Normal" xfId="0" builtinId="0"/>
    <cellStyle name="Normal 2" xfId="5"/>
    <cellStyle name="Normal 7" xfId="2"/>
    <cellStyle name="Normal 7 2" xfId="3"/>
    <cellStyle name="Normal 7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66</xdr:row>
      <xdr:rowOff>19049</xdr:rowOff>
    </xdr:from>
    <xdr:to>
      <xdr:col>2</xdr:col>
      <xdr:colOff>320040</xdr:colOff>
      <xdr:row>71</xdr:row>
      <xdr:rowOff>38100</xdr:rowOff>
    </xdr:to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240" y="11776709"/>
          <a:ext cx="2628900" cy="1024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</a:t>
          </a:r>
          <a:r>
            <a:rPr lang="es-MX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Hernández Tenorio </a:t>
          </a:r>
        </a:p>
        <a:p>
          <a:pPr algn="ctr"/>
          <a:r>
            <a:rPr lang="es-MX" sz="105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2373630</xdr:colOff>
      <xdr:row>67</xdr:row>
      <xdr:rowOff>163830</xdr:rowOff>
    </xdr:from>
    <xdr:to>
      <xdr:col>9</xdr:col>
      <xdr:colOff>9525</xdr:colOff>
      <xdr:row>71</xdr:row>
      <xdr:rowOff>122800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486650" y="12096750"/>
          <a:ext cx="3388995" cy="78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645795</xdr:colOff>
      <xdr:row>67</xdr:row>
      <xdr:rowOff>144780</xdr:rowOff>
    </xdr:from>
    <xdr:to>
      <xdr:col>5</xdr:col>
      <xdr:colOff>1514621</xdr:colOff>
      <xdr:row>70</xdr:row>
      <xdr:rowOff>15240</xdr:rowOff>
    </xdr:to>
    <xdr:sp macro="" textlink="">
      <xdr:nvSpPr>
        <xdr:cNvPr id="4" name="4 CuadroText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969895" y="12077700"/>
          <a:ext cx="3657746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%20PTY%202020\EJERCICIO%202022\CONTABILIDAD\3.%20MARZO%2022\01%20-%2002%20Estado%20de%20Situaci&#243;n%20Financiera%20%2003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  <sheetName val="Hoja1"/>
    </sheetNames>
    <sheetDataSet>
      <sheetData sheetId="0">
        <row r="4">
          <cell r="A4" t="str">
            <v>Al 31 de Marzo de 2022</v>
          </cell>
        </row>
        <row r="14">
          <cell r="C14">
            <v>216600091.55000001</v>
          </cell>
          <cell r="H14">
            <v>4857785.47</v>
          </cell>
        </row>
        <row r="15">
          <cell r="C15">
            <v>318.77999999999997</v>
          </cell>
          <cell r="H15">
            <v>0</v>
          </cell>
        </row>
        <row r="16">
          <cell r="C16">
            <v>0</v>
          </cell>
          <cell r="H16">
            <v>226094308.28</v>
          </cell>
        </row>
        <row r="17">
          <cell r="C17">
            <v>0</v>
          </cell>
          <cell r="H17">
            <v>0</v>
          </cell>
        </row>
        <row r="18">
          <cell r="C18">
            <v>0</v>
          </cell>
          <cell r="H18">
            <v>0</v>
          </cell>
        </row>
        <row r="19">
          <cell r="C19">
            <v>0</v>
          </cell>
          <cell r="H19">
            <v>0</v>
          </cell>
        </row>
        <row r="20">
          <cell r="C20">
            <v>0</v>
          </cell>
          <cell r="H20">
            <v>0</v>
          </cell>
        </row>
        <row r="21">
          <cell r="H21">
            <v>0</v>
          </cell>
        </row>
        <row r="26">
          <cell r="C26">
            <v>7154567400.9099998</v>
          </cell>
        </row>
        <row r="27">
          <cell r="C27">
            <v>0</v>
          </cell>
          <cell r="H27">
            <v>5423995129.6300001</v>
          </cell>
        </row>
        <row r="28">
          <cell r="C28">
            <v>118069897.70999999</v>
          </cell>
        </row>
        <row r="29">
          <cell r="C29">
            <v>220179990.78999999</v>
          </cell>
        </row>
        <row r="30">
          <cell r="C30">
            <v>0</v>
          </cell>
        </row>
        <row r="31">
          <cell r="C31">
            <v>-142870584.82999998</v>
          </cell>
        </row>
        <row r="32">
          <cell r="C32">
            <v>61839</v>
          </cell>
        </row>
        <row r="41">
          <cell r="H41">
            <v>5203459.1100000003</v>
          </cell>
        </row>
        <row r="43">
          <cell r="C43">
            <v>7566608953.9099998</v>
          </cell>
        </row>
        <row r="47">
          <cell r="H47">
            <v>463436316.81999999</v>
          </cell>
        </row>
        <row r="48">
          <cell r="H48">
            <v>1443021954.5999999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5">
          <cell r="H55">
            <v>0</v>
          </cell>
        </row>
        <row r="56">
          <cell r="H56">
            <v>0</v>
          </cell>
        </row>
        <row r="61">
          <cell r="H61">
            <v>7566608953.9099998</v>
          </cell>
        </row>
        <row r="87">
          <cell r="I87">
            <v>44678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showGridLines="0" tabSelected="1" view="pageBreakPreview" zoomScaleNormal="100" zoomScaleSheetLayoutView="100" workbookViewId="0">
      <selection activeCell="F53" sqref="F53:G53"/>
    </sheetView>
  </sheetViews>
  <sheetFormatPr baseColWidth="10" defaultColWidth="11.44140625" defaultRowHeight="13.2" x14ac:dyDescent="0.25"/>
  <cols>
    <col min="1" max="1" width="19.33203125" style="6" customWidth="1"/>
    <col min="2" max="2" width="14.5546875" style="6" customWidth="1"/>
    <col min="3" max="3" width="19.5546875" style="138" customWidth="1"/>
    <col min="4" max="4" width="20.109375" style="139" customWidth="1"/>
    <col min="5" max="5" width="1" style="138" customWidth="1"/>
    <col min="6" max="6" width="44" style="138" customWidth="1"/>
    <col min="7" max="7" width="6.109375" style="138" customWidth="1"/>
    <col min="8" max="8" width="16.88671875" style="138" bestFit="1" customWidth="1"/>
    <col min="9" max="9" width="16.88671875" style="139" bestFit="1" customWidth="1"/>
    <col min="10" max="10" width="1.6640625" style="6" customWidth="1"/>
    <col min="11" max="11" width="13.6640625" style="6" bestFit="1" customWidth="1"/>
    <col min="12" max="12" width="14.33203125" style="6" customWidth="1"/>
    <col min="13" max="16384" width="11.44140625" style="6"/>
  </cols>
  <sheetData>
    <row r="1" spans="1:12" x14ac:dyDescent="0.25">
      <c r="A1" s="1"/>
      <c r="B1" s="2"/>
      <c r="C1" s="3"/>
      <c r="D1" s="3"/>
      <c r="E1" s="4"/>
      <c r="F1" s="3"/>
      <c r="G1" s="3"/>
      <c r="H1" s="3"/>
      <c r="I1" s="5"/>
      <c r="J1" s="2"/>
      <c r="K1" s="2"/>
    </row>
    <row r="2" spans="1:12" ht="15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"/>
    </row>
    <row r="3" spans="1:12" ht="15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2"/>
    </row>
    <row r="4" spans="1:12" s="143" customFormat="1" ht="13.8" x14ac:dyDescent="0.25">
      <c r="B4" s="144"/>
      <c r="C4" s="145" t="str">
        <f>'[1] del mes'!A4</f>
        <v>Al 31 de Marzo de 2022</v>
      </c>
      <c r="D4" s="145"/>
      <c r="E4" s="146" t="s">
        <v>2</v>
      </c>
      <c r="F4" s="147"/>
      <c r="G4" s="146"/>
      <c r="H4" s="146"/>
      <c r="I4" s="146"/>
      <c r="J4" s="144"/>
      <c r="K4" s="148"/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2"/>
    </row>
    <row r="6" spans="1:12" ht="13.8" thickBot="1" x14ac:dyDescent="0.3">
      <c r="A6" s="9"/>
      <c r="B6" s="9"/>
      <c r="C6" s="10"/>
      <c r="D6" s="10"/>
      <c r="E6" s="11"/>
      <c r="F6" s="10"/>
      <c r="G6" s="10"/>
      <c r="H6" s="10"/>
      <c r="I6" s="10"/>
      <c r="J6" s="2"/>
      <c r="K6" s="2"/>
    </row>
    <row r="7" spans="1:12" ht="13.8" thickBot="1" x14ac:dyDescent="0.3">
      <c r="A7" s="12" t="s">
        <v>3</v>
      </c>
      <c r="B7" s="13"/>
      <c r="C7" s="14">
        <v>2022</v>
      </c>
      <c r="D7" s="14">
        <v>2021</v>
      </c>
      <c r="E7" s="15"/>
      <c r="F7" s="16" t="s">
        <v>3</v>
      </c>
      <c r="G7" s="17"/>
      <c r="H7" s="14">
        <v>2022</v>
      </c>
      <c r="I7" s="14">
        <v>2021</v>
      </c>
      <c r="J7" s="18"/>
      <c r="K7" s="2"/>
    </row>
    <row r="8" spans="1:12" s="29" customFormat="1" ht="13.8" thickBot="1" x14ac:dyDescent="0.3">
      <c r="A8" s="19"/>
      <c r="B8" s="20"/>
      <c r="C8" s="21" t="s">
        <v>4</v>
      </c>
      <c r="D8" s="22" t="s">
        <v>5</v>
      </c>
      <c r="E8" s="23"/>
      <c r="F8" s="24"/>
      <c r="G8" s="25"/>
      <c r="H8" s="21" t="s">
        <v>4</v>
      </c>
      <c r="I8" s="26" t="s">
        <v>5</v>
      </c>
      <c r="J8" s="27"/>
      <c r="K8" s="28"/>
    </row>
    <row r="9" spans="1:12" ht="9.75" customHeight="1" x14ac:dyDescent="0.25">
      <c r="A9" s="30"/>
      <c r="B9" s="31"/>
      <c r="C9" s="32"/>
      <c r="D9" s="32"/>
      <c r="E9" s="33"/>
      <c r="F9" s="32"/>
      <c r="G9" s="32"/>
      <c r="H9" s="32"/>
      <c r="I9" s="32"/>
      <c r="J9" s="34"/>
      <c r="K9" s="2"/>
    </row>
    <row r="10" spans="1:12" x14ac:dyDescent="0.25">
      <c r="A10" s="35" t="s">
        <v>6</v>
      </c>
      <c r="B10" s="36"/>
      <c r="C10" s="37"/>
      <c r="D10" s="37"/>
      <c r="E10" s="38"/>
      <c r="F10" s="39" t="s">
        <v>7</v>
      </c>
      <c r="G10" s="39"/>
      <c r="H10" s="40"/>
      <c r="I10" s="40"/>
      <c r="J10" s="41"/>
      <c r="K10" s="2"/>
    </row>
    <row r="11" spans="1:12" ht="6.75" customHeight="1" x14ac:dyDescent="0.25">
      <c r="A11" s="42"/>
      <c r="B11" s="43"/>
      <c r="C11" s="37"/>
      <c r="D11" s="37"/>
      <c r="E11" s="38"/>
      <c r="F11" s="44"/>
      <c r="G11" s="40"/>
      <c r="H11" s="40"/>
      <c r="I11" s="40"/>
      <c r="J11" s="41"/>
      <c r="K11" s="2"/>
    </row>
    <row r="12" spans="1:12" x14ac:dyDescent="0.25">
      <c r="A12" s="45" t="s">
        <v>8</v>
      </c>
      <c r="B12" s="46"/>
      <c r="C12" s="37"/>
      <c r="D12" s="37"/>
      <c r="E12" s="38"/>
      <c r="F12" s="47" t="s">
        <v>9</v>
      </c>
      <c r="G12" s="47"/>
      <c r="H12" s="37"/>
      <c r="I12" s="37"/>
      <c r="J12" s="41"/>
      <c r="K12" s="2"/>
      <c r="L12" s="48"/>
    </row>
    <row r="13" spans="1:12" ht="5.25" customHeight="1" x14ac:dyDescent="0.25">
      <c r="A13" s="49"/>
      <c r="B13" s="50"/>
      <c r="C13" s="37"/>
      <c r="D13" s="37"/>
      <c r="E13" s="38"/>
      <c r="F13" s="51"/>
      <c r="G13" s="52"/>
      <c r="H13" s="37"/>
      <c r="I13" s="37"/>
      <c r="J13" s="41"/>
      <c r="K13" s="2"/>
    </row>
    <row r="14" spans="1:12" x14ac:dyDescent="0.25">
      <c r="A14" s="53" t="s">
        <v>10</v>
      </c>
      <c r="B14" s="54"/>
      <c r="C14" s="55">
        <f>'[1] del mes'!C14</f>
        <v>216600091.55000001</v>
      </c>
      <c r="D14" s="56">
        <v>265241697.55000001</v>
      </c>
      <c r="E14" s="57"/>
      <c r="F14" s="58" t="s">
        <v>11</v>
      </c>
      <c r="G14" s="58"/>
      <c r="H14" s="55">
        <f>'[1] del mes'!H14</f>
        <v>4857785.47</v>
      </c>
      <c r="I14" s="56">
        <v>21525255.649999999</v>
      </c>
      <c r="J14" s="41"/>
      <c r="K14" s="2"/>
    </row>
    <row r="15" spans="1:12" x14ac:dyDescent="0.25">
      <c r="A15" s="53" t="s">
        <v>12</v>
      </c>
      <c r="B15" s="54"/>
      <c r="C15" s="55">
        <f>'[1] del mes'!C15</f>
        <v>318.77999999999997</v>
      </c>
      <c r="D15" s="56">
        <v>0</v>
      </c>
      <c r="E15" s="57"/>
      <c r="F15" s="58" t="s">
        <v>13</v>
      </c>
      <c r="G15" s="58"/>
      <c r="H15" s="55">
        <f>'[1] del mes'!H15</f>
        <v>0</v>
      </c>
      <c r="I15" s="59">
        <v>0</v>
      </c>
      <c r="J15" s="41"/>
      <c r="K15" s="2"/>
    </row>
    <row r="16" spans="1:12" s="63" customFormat="1" ht="18" customHeight="1" x14ac:dyDescent="0.25">
      <c r="A16" s="53" t="s">
        <v>14</v>
      </c>
      <c r="B16" s="54"/>
      <c r="C16" s="55">
        <f>'[1] del mes'!C16</f>
        <v>0</v>
      </c>
      <c r="D16" s="59">
        <v>0</v>
      </c>
      <c r="E16" s="60"/>
      <c r="F16" s="58" t="s">
        <v>15</v>
      </c>
      <c r="G16" s="58"/>
      <c r="H16" s="55">
        <f>'[1] del mes'!H16</f>
        <v>226094308.28</v>
      </c>
      <c r="I16" s="59">
        <v>0</v>
      </c>
      <c r="J16" s="61"/>
      <c r="K16" s="62"/>
    </row>
    <row r="17" spans="1:12" x14ac:dyDescent="0.25">
      <c r="A17" s="53" t="s">
        <v>16</v>
      </c>
      <c r="B17" s="54"/>
      <c r="C17" s="55">
        <f>'[1] del mes'!C17</f>
        <v>0</v>
      </c>
      <c r="D17" s="59">
        <v>0</v>
      </c>
      <c r="E17" s="57"/>
      <c r="F17" s="58" t="s">
        <v>17</v>
      </c>
      <c r="G17" s="58"/>
      <c r="H17" s="55">
        <f>'[1] del mes'!H17</f>
        <v>0</v>
      </c>
      <c r="I17" s="59">
        <v>0</v>
      </c>
      <c r="J17" s="41"/>
      <c r="K17" s="2"/>
    </row>
    <row r="18" spans="1:12" x14ac:dyDescent="0.25">
      <c r="A18" s="53" t="s">
        <v>18</v>
      </c>
      <c r="B18" s="54"/>
      <c r="C18" s="55">
        <f>'[1] del mes'!C18</f>
        <v>0</v>
      </c>
      <c r="D18" s="59">
        <v>0</v>
      </c>
      <c r="E18" s="57"/>
      <c r="F18" s="58" t="s">
        <v>19</v>
      </c>
      <c r="G18" s="58"/>
      <c r="H18" s="55">
        <f>'[1] del mes'!H18</f>
        <v>0</v>
      </c>
      <c r="I18" s="59">
        <v>0</v>
      </c>
      <c r="J18" s="41"/>
      <c r="K18" s="2"/>
    </row>
    <row r="19" spans="1:12" ht="26.25" customHeight="1" x14ac:dyDescent="0.25">
      <c r="A19" s="53" t="s">
        <v>20</v>
      </c>
      <c r="B19" s="54"/>
      <c r="C19" s="55">
        <f>'[1] del mes'!C19</f>
        <v>0</v>
      </c>
      <c r="D19" s="59">
        <v>0</v>
      </c>
      <c r="E19" s="57"/>
      <c r="F19" s="58" t="s">
        <v>21</v>
      </c>
      <c r="G19" s="58"/>
      <c r="H19" s="55">
        <f>'[1] del mes'!H19</f>
        <v>0</v>
      </c>
      <c r="I19" s="59">
        <v>0</v>
      </c>
      <c r="J19" s="41"/>
      <c r="K19" s="2"/>
    </row>
    <row r="20" spans="1:12" x14ac:dyDescent="0.25">
      <c r="A20" s="53" t="s">
        <v>22</v>
      </c>
      <c r="B20" s="54"/>
      <c r="C20" s="55">
        <f>'[1] del mes'!C20</f>
        <v>0</v>
      </c>
      <c r="D20" s="59">
        <v>0</v>
      </c>
      <c r="E20" s="57"/>
      <c r="F20" s="58" t="s">
        <v>23</v>
      </c>
      <c r="G20" s="58"/>
      <c r="H20" s="55">
        <f>'[1] del mes'!H20</f>
        <v>0</v>
      </c>
      <c r="I20" s="59">
        <v>0</v>
      </c>
      <c r="J20" s="41"/>
      <c r="K20" s="2"/>
    </row>
    <row r="21" spans="1:12" ht="13.5" customHeight="1" x14ac:dyDescent="0.25">
      <c r="A21" s="64"/>
      <c r="B21" s="65"/>
      <c r="C21" s="66"/>
      <c r="D21" s="67"/>
      <c r="E21" s="57"/>
      <c r="F21" s="58" t="s">
        <v>24</v>
      </c>
      <c r="G21" s="58"/>
      <c r="H21" s="55">
        <f>'[1] del mes'!H21</f>
        <v>0</v>
      </c>
      <c r="I21" s="59">
        <v>0</v>
      </c>
      <c r="J21" s="41"/>
      <c r="K21" s="2"/>
    </row>
    <row r="22" spans="1:12" x14ac:dyDescent="0.25">
      <c r="A22" s="68" t="s">
        <v>25</v>
      </c>
      <c r="B22" s="69"/>
      <c r="C22" s="70">
        <f>SUM(C14:C21)</f>
        <v>216600410.33000001</v>
      </c>
      <c r="D22" s="71">
        <f>SUM(D14:D21)</f>
        <v>265241697.55000001</v>
      </c>
      <c r="E22" s="72"/>
      <c r="F22" s="73" t="s">
        <v>26</v>
      </c>
      <c r="G22" s="73"/>
      <c r="H22" s="70">
        <f>SUM(H14:H21)</f>
        <v>230952093.75</v>
      </c>
      <c r="I22" s="71">
        <f>SUM(I14:I21)</f>
        <v>21525255.649999999</v>
      </c>
      <c r="J22" s="41"/>
      <c r="K22" s="2"/>
    </row>
    <row r="23" spans="1:12" x14ac:dyDescent="0.25">
      <c r="A23" s="74"/>
      <c r="B23" s="75"/>
      <c r="C23" s="55"/>
      <c r="D23" s="59"/>
      <c r="E23" s="72"/>
      <c r="F23" s="76"/>
      <c r="G23" s="76"/>
      <c r="H23" s="77"/>
      <c r="I23" s="78"/>
      <c r="J23" s="41"/>
      <c r="K23" s="2"/>
      <c r="L23" s="79"/>
    </row>
    <row r="24" spans="1:12" x14ac:dyDescent="0.25">
      <c r="A24" s="68" t="s">
        <v>27</v>
      </c>
      <c r="B24" s="69"/>
      <c r="C24" s="55"/>
      <c r="D24" s="59"/>
      <c r="E24" s="57"/>
      <c r="F24" s="73" t="s">
        <v>28</v>
      </c>
      <c r="G24" s="73"/>
      <c r="H24" s="80"/>
      <c r="I24" s="81"/>
      <c r="J24" s="41"/>
      <c r="K24" s="2"/>
    </row>
    <row r="25" spans="1:12" ht="4.5" customHeight="1" x14ac:dyDescent="0.25">
      <c r="A25" s="64"/>
      <c r="B25" s="82"/>
      <c r="C25" s="66"/>
      <c r="D25" s="67"/>
      <c r="E25" s="57"/>
      <c r="F25" s="83"/>
      <c r="G25" s="84"/>
      <c r="H25" s="66"/>
      <c r="I25" s="67"/>
      <c r="J25" s="41"/>
      <c r="K25" s="2"/>
    </row>
    <row r="26" spans="1:12" x14ac:dyDescent="0.25">
      <c r="A26" s="53" t="s">
        <v>29</v>
      </c>
      <c r="B26" s="54"/>
      <c r="C26" s="55">
        <f>'[1] del mes'!C26</f>
        <v>7154567400.9099998</v>
      </c>
      <c r="D26" s="56">
        <v>6875877616.1499996</v>
      </c>
      <c r="E26" s="57"/>
      <c r="F26" s="58" t="s">
        <v>30</v>
      </c>
      <c r="G26" s="58"/>
      <c r="H26" s="55">
        <v>0</v>
      </c>
      <c r="I26" s="59">
        <v>0</v>
      </c>
      <c r="J26" s="41"/>
      <c r="K26" s="2"/>
    </row>
    <row r="27" spans="1:12" ht="12.75" customHeight="1" x14ac:dyDescent="0.25">
      <c r="A27" s="53" t="s">
        <v>31</v>
      </c>
      <c r="B27" s="54"/>
      <c r="C27" s="55">
        <f>'[1] del mes'!C27</f>
        <v>0</v>
      </c>
      <c r="D27" s="59">
        <v>0</v>
      </c>
      <c r="E27" s="57"/>
      <c r="F27" s="58" t="s">
        <v>32</v>
      </c>
      <c r="G27" s="58"/>
      <c r="H27" s="55">
        <f>'[1] del mes'!$H$27</f>
        <v>5423995129.6300001</v>
      </c>
      <c r="I27" s="56">
        <v>5869774433.9300003</v>
      </c>
      <c r="J27" s="41"/>
      <c r="K27" s="2"/>
    </row>
    <row r="28" spans="1:12" ht="12.75" customHeight="1" x14ac:dyDescent="0.25">
      <c r="A28" s="53" t="s">
        <v>33</v>
      </c>
      <c r="B28" s="54"/>
      <c r="C28" s="55">
        <f>'[1] del mes'!C28</f>
        <v>118069897.70999999</v>
      </c>
      <c r="D28" s="55">
        <v>115697655.70999999</v>
      </c>
      <c r="E28" s="57"/>
      <c r="F28" s="58" t="s">
        <v>34</v>
      </c>
      <c r="G28" s="58"/>
      <c r="H28" s="55">
        <v>0</v>
      </c>
      <c r="I28" s="59">
        <v>0</v>
      </c>
      <c r="J28" s="41"/>
      <c r="K28" s="2"/>
    </row>
    <row r="29" spans="1:12" x14ac:dyDescent="0.25">
      <c r="A29" s="53" t="s">
        <v>35</v>
      </c>
      <c r="B29" s="54"/>
      <c r="C29" s="55">
        <f>'[1] del mes'!C29</f>
        <v>220179990.78999999</v>
      </c>
      <c r="D29" s="56">
        <v>220179990.78999999</v>
      </c>
      <c r="E29" s="85"/>
      <c r="F29" s="58" t="s">
        <v>36</v>
      </c>
      <c r="G29" s="58"/>
      <c r="H29" s="55">
        <v>0</v>
      </c>
      <c r="I29" s="59">
        <v>0</v>
      </c>
      <c r="J29" s="41"/>
      <c r="K29" s="2"/>
    </row>
    <row r="30" spans="1:12" ht="22.5" customHeight="1" x14ac:dyDescent="0.25">
      <c r="A30" s="53" t="s">
        <v>37</v>
      </c>
      <c r="B30" s="54"/>
      <c r="C30" s="55">
        <f>'[1] del mes'!C30</f>
        <v>0</v>
      </c>
      <c r="D30" s="56">
        <v>0</v>
      </c>
      <c r="E30" s="57"/>
      <c r="F30" s="58" t="s">
        <v>38</v>
      </c>
      <c r="G30" s="58"/>
      <c r="H30" s="55">
        <v>0</v>
      </c>
      <c r="I30" s="59">
        <v>0</v>
      </c>
      <c r="J30" s="41"/>
      <c r="K30" s="2"/>
    </row>
    <row r="31" spans="1:12" s="88" customFormat="1" ht="23.25" customHeight="1" x14ac:dyDescent="0.25">
      <c r="A31" s="53" t="s">
        <v>39</v>
      </c>
      <c r="B31" s="54"/>
      <c r="C31" s="55">
        <f>'[1] del mes'!C31</f>
        <v>-142870584.82999998</v>
      </c>
      <c r="D31" s="56">
        <v>-139905937.91</v>
      </c>
      <c r="E31" s="57"/>
      <c r="F31" s="58" t="s">
        <v>40</v>
      </c>
      <c r="G31" s="58"/>
      <c r="H31" s="55">
        <v>0</v>
      </c>
      <c r="I31" s="59">
        <v>0</v>
      </c>
      <c r="J31" s="86"/>
      <c r="K31" s="87"/>
    </row>
    <row r="32" spans="1:12" x14ac:dyDescent="0.25">
      <c r="A32" s="53" t="s">
        <v>41</v>
      </c>
      <c r="B32" s="54"/>
      <c r="C32" s="55">
        <f>'[1] del mes'!C32</f>
        <v>61839</v>
      </c>
      <c r="D32" s="56">
        <v>61839</v>
      </c>
      <c r="E32" s="57"/>
      <c r="F32" s="83"/>
      <c r="G32" s="84"/>
      <c r="H32" s="66"/>
      <c r="I32" s="67"/>
      <c r="J32" s="41"/>
      <c r="K32" s="2"/>
    </row>
    <row r="33" spans="1:12" ht="23.25" customHeight="1" x14ac:dyDescent="0.25">
      <c r="A33" s="53" t="s">
        <v>42</v>
      </c>
      <c r="B33" s="54"/>
      <c r="C33" s="55"/>
      <c r="D33" s="59">
        <v>0</v>
      </c>
      <c r="E33" s="57"/>
      <c r="F33" s="73" t="s">
        <v>43</v>
      </c>
      <c r="G33" s="73"/>
      <c r="H33" s="70">
        <f>SUM(H26:H32)</f>
        <v>5423995129.6300001</v>
      </c>
      <c r="I33" s="71">
        <f>SUM(I26:I32)</f>
        <v>5869774433.9300003</v>
      </c>
      <c r="J33" s="41"/>
      <c r="K33" s="2"/>
    </row>
    <row r="34" spans="1:12" x14ac:dyDescent="0.25">
      <c r="A34" s="53" t="s">
        <v>44</v>
      </c>
      <c r="B34" s="54"/>
      <c r="C34" s="55"/>
      <c r="D34" s="59">
        <v>0</v>
      </c>
      <c r="E34" s="57"/>
      <c r="F34" s="89"/>
      <c r="G34" s="90"/>
      <c r="H34" s="77"/>
      <c r="I34" s="78"/>
      <c r="J34" s="41"/>
      <c r="K34" s="2"/>
    </row>
    <row r="35" spans="1:12" x14ac:dyDescent="0.25">
      <c r="A35" s="64"/>
      <c r="B35" s="65"/>
      <c r="C35" s="66"/>
      <c r="D35" s="67"/>
      <c r="E35" s="57"/>
      <c r="F35" s="73" t="s">
        <v>45</v>
      </c>
      <c r="G35" s="73"/>
      <c r="H35" s="70">
        <f>+H22+H33</f>
        <v>5654947223.3800001</v>
      </c>
      <c r="I35" s="71">
        <f>+I22+I33</f>
        <v>5891299689.5799999</v>
      </c>
      <c r="J35" s="41"/>
      <c r="K35" s="2"/>
    </row>
    <row r="36" spans="1:12" x14ac:dyDescent="0.25">
      <c r="A36" s="68" t="s">
        <v>46</v>
      </c>
      <c r="B36" s="69"/>
      <c r="C36" s="70">
        <f>SUM(C26:C35)</f>
        <v>7350008543.5799999</v>
      </c>
      <c r="D36" s="71">
        <f>SUM(D26:D35)</f>
        <v>7071911163.7399998</v>
      </c>
      <c r="E36" s="72"/>
      <c r="F36" s="89"/>
      <c r="G36" s="91"/>
      <c r="H36" s="77"/>
      <c r="I36" s="78"/>
      <c r="J36" s="41"/>
      <c r="K36" s="2"/>
    </row>
    <row r="37" spans="1:12" x14ac:dyDescent="0.25">
      <c r="A37" s="64"/>
      <c r="B37" s="92"/>
      <c r="C37" s="66"/>
      <c r="D37" s="67"/>
      <c r="E37" s="57"/>
      <c r="F37" s="93" t="s">
        <v>47</v>
      </c>
      <c r="G37" s="93"/>
      <c r="H37" s="66"/>
      <c r="I37" s="67"/>
      <c r="J37" s="41"/>
      <c r="K37" s="2"/>
    </row>
    <row r="38" spans="1:12" x14ac:dyDescent="0.25">
      <c r="A38" s="68" t="s">
        <v>48</v>
      </c>
      <c r="B38" s="69"/>
      <c r="C38" s="70">
        <f>+C22+C36</f>
        <v>7566608953.9099998</v>
      </c>
      <c r="D38" s="71">
        <f>+D22+D36</f>
        <v>7337152861.29</v>
      </c>
      <c r="E38" s="57"/>
      <c r="F38" s="89"/>
      <c r="G38" s="91"/>
      <c r="H38" s="66"/>
      <c r="I38" s="67"/>
      <c r="J38" s="41"/>
      <c r="K38" s="2"/>
    </row>
    <row r="39" spans="1:12" x14ac:dyDescent="0.25">
      <c r="A39" s="64"/>
      <c r="B39" s="82"/>
      <c r="C39" s="94"/>
      <c r="D39" s="67"/>
      <c r="E39" s="57"/>
      <c r="F39" s="73" t="s">
        <v>49</v>
      </c>
      <c r="G39" s="73"/>
      <c r="H39" s="70">
        <f>SUM(H41:H43)</f>
        <v>5203459.1100000003</v>
      </c>
      <c r="I39" s="95">
        <f>SUM(I41:I43)</f>
        <v>2831217.11</v>
      </c>
      <c r="J39" s="41"/>
      <c r="K39" s="2"/>
    </row>
    <row r="40" spans="1:12" x14ac:dyDescent="0.25">
      <c r="A40" s="96"/>
      <c r="B40" s="149" t="s">
        <v>50</v>
      </c>
      <c r="C40" s="150">
        <f>'[1] del mes'!C43</f>
        <v>7566608953.9099998</v>
      </c>
      <c r="D40" s="97"/>
      <c r="E40" s="57"/>
      <c r="F40" s="83"/>
      <c r="G40" s="98"/>
      <c r="H40" s="66"/>
      <c r="I40" s="97"/>
      <c r="J40" s="41"/>
      <c r="K40" s="2"/>
    </row>
    <row r="41" spans="1:12" x14ac:dyDescent="0.25">
      <c r="A41" s="96"/>
      <c r="B41" s="149" t="s">
        <v>51</v>
      </c>
      <c r="C41" s="151">
        <f>+C40-C38</f>
        <v>0</v>
      </c>
      <c r="D41" s="99"/>
      <c r="E41" s="57"/>
      <c r="F41" s="58" t="s">
        <v>52</v>
      </c>
      <c r="G41" s="58"/>
      <c r="H41" s="55">
        <f>'[1] del mes'!H41</f>
        <v>5203459.1100000003</v>
      </c>
      <c r="I41" s="56">
        <v>2831217.11</v>
      </c>
      <c r="J41" s="41"/>
      <c r="K41" s="2"/>
    </row>
    <row r="42" spans="1:12" x14ac:dyDescent="0.25">
      <c r="A42" s="64"/>
      <c r="B42" s="100"/>
      <c r="C42" s="101"/>
      <c r="D42" s="102"/>
      <c r="E42" s="57"/>
      <c r="F42" s="58" t="s">
        <v>53</v>
      </c>
      <c r="G42" s="58"/>
      <c r="H42" s="55"/>
      <c r="I42" s="56">
        <v>0</v>
      </c>
      <c r="J42" s="41"/>
      <c r="K42" s="2"/>
    </row>
    <row r="43" spans="1:12" ht="12.75" customHeight="1" x14ac:dyDescent="0.25">
      <c r="A43" s="64"/>
      <c r="B43" s="100"/>
      <c r="C43" s="101"/>
      <c r="D43" s="102"/>
      <c r="E43" s="57"/>
      <c r="F43" s="103" t="s">
        <v>54</v>
      </c>
      <c r="G43" s="103"/>
      <c r="H43" s="55">
        <v>0</v>
      </c>
      <c r="I43" s="56">
        <v>0</v>
      </c>
      <c r="J43" s="41"/>
      <c r="K43" s="2"/>
    </row>
    <row r="44" spans="1:12" x14ac:dyDescent="0.25">
      <c r="A44" s="64"/>
      <c r="B44" s="100"/>
      <c r="C44" s="104"/>
      <c r="D44" s="102"/>
      <c r="E44" s="57"/>
      <c r="F44" s="83"/>
      <c r="G44" s="98"/>
      <c r="H44" s="66"/>
      <c r="I44" s="97"/>
      <c r="J44" s="41"/>
      <c r="K44" s="2"/>
      <c r="L44" s="79"/>
    </row>
    <row r="45" spans="1:12" x14ac:dyDescent="0.25">
      <c r="A45" s="64"/>
      <c r="B45" s="100"/>
      <c r="C45" s="104"/>
      <c r="D45" s="102"/>
      <c r="E45" s="57"/>
      <c r="F45" s="73" t="s">
        <v>55</v>
      </c>
      <c r="G45" s="73"/>
      <c r="H45" s="70">
        <f>SUM(H47:H51)</f>
        <v>1906458271.4199998</v>
      </c>
      <c r="I45" s="95">
        <f>SUM(I47:I51)</f>
        <v>1443021954.5999999</v>
      </c>
      <c r="J45" s="41"/>
      <c r="K45" s="2"/>
    </row>
    <row r="46" spans="1:12" ht="9" customHeight="1" x14ac:dyDescent="0.25">
      <c r="A46" s="64"/>
      <c r="B46" s="100"/>
      <c r="C46" s="104"/>
      <c r="D46" s="102"/>
      <c r="E46" s="57"/>
      <c r="F46" s="89"/>
      <c r="G46" s="98"/>
      <c r="H46" s="105"/>
      <c r="I46" s="106"/>
      <c r="J46" s="41"/>
      <c r="K46" s="2"/>
    </row>
    <row r="47" spans="1:12" ht="22.5" customHeight="1" x14ac:dyDescent="0.25">
      <c r="A47" s="64"/>
      <c r="B47" s="100"/>
      <c r="C47" s="104"/>
      <c r="D47" s="102"/>
      <c r="E47" s="57"/>
      <c r="F47" s="58" t="s">
        <v>56</v>
      </c>
      <c r="G47" s="58"/>
      <c r="H47" s="55">
        <f>'[1] del mes'!H47</f>
        <v>463436316.81999999</v>
      </c>
      <c r="I47" s="107">
        <v>1534304498.5599999</v>
      </c>
      <c r="J47" s="108">
        <f>+H47-I47</f>
        <v>-1070868181.74</v>
      </c>
      <c r="K47" s="109"/>
      <c r="L47" s="79"/>
    </row>
    <row r="48" spans="1:12" ht="18.75" customHeight="1" x14ac:dyDescent="0.25">
      <c r="A48" s="64"/>
      <c r="B48" s="100"/>
      <c r="C48" s="104"/>
      <c r="D48" s="102"/>
      <c r="E48" s="57"/>
      <c r="F48" s="58" t="s">
        <v>57</v>
      </c>
      <c r="G48" s="58"/>
      <c r="H48" s="55">
        <f>'[1] del mes'!H48</f>
        <v>1443021954.5999999</v>
      </c>
      <c r="I48" s="107">
        <v>-91282543.959999993</v>
      </c>
      <c r="J48" s="41"/>
      <c r="K48" s="2"/>
    </row>
    <row r="49" spans="1:254" ht="17.25" customHeight="1" x14ac:dyDescent="0.25">
      <c r="A49" s="64"/>
      <c r="B49" s="100"/>
      <c r="C49" s="110"/>
      <c r="D49" s="102"/>
      <c r="E49" s="57"/>
      <c r="F49" s="58" t="s">
        <v>58</v>
      </c>
      <c r="G49" s="58"/>
      <c r="H49" s="55">
        <f>'[1] del mes'!H49</f>
        <v>0</v>
      </c>
      <c r="I49" s="59">
        <v>0</v>
      </c>
      <c r="J49" s="41"/>
      <c r="K49" s="2"/>
    </row>
    <row r="50" spans="1:254" x14ac:dyDescent="0.25">
      <c r="A50" s="64"/>
      <c r="B50" s="82"/>
      <c r="C50" s="66"/>
      <c r="D50" s="111"/>
      <c r="E50" s="57"/>
      <c r="F50" s="58" t="s">
        <v>59</v>
      </c>
      <c r="G50" s="58"/>
      <c r="H50" s="55">
        <f>'[1] del mes'!H50</f>
        <v>0</v>
      </c>
      <c r="I50" s="59">
        <v>0</v>
      </c>
      <c r="J50" s="41"/>
      <c r="K50" s="2"/>
    </row>
    <row r="51" spans="1:254" x14ac:dyDescent="0.25">
      <c r="A51" s="64"/>
      <c r="B51" s="82"/>
      <c r="C51" s="66"/>
      <c r="D51" s="111"/>
      <c r="E51" s="57"/>
      <c r="F51" s="58" t="s">
        <v>60</v>
      </c>
      <c r="G51" s="58"/>
      <c r="H51" s="55">
        <f>'[1] del mes'!H51</f>
        <v>0</v>
      </c>
      <c r="I51" s="59">
        <v>0</v>
      </c>
      <c r="J51" s="41"/>
      <c r="K51" s="2"/>
    </row>
    <row r="52" spans="1:254" ht="6" customHeight="1" x14ac:dyDescent="0.25">
      <c r="A52" s="64"/>
      <c r="B52" s="82"/>
      <c r="C52" s="66"/>
      <c r="D52" s="111"/>
      <c r="E52" s="57"/>
      <c r="F52" s="83"/>
      <c r="G52" s="98"/>
      <c r="H52" s="66"/>
      <c r="I52" s="67"/>
      <c r="J52" s="41"/>
      <c r="K52" s="2"/>
    </row>
    <row r="53" spans="1:254" ht="38.25" customHeight="1" x14ac:dyDescent="0.25">
      <c r="A53" s="64"/>
      <c r="B53" s="82"/>
      <c r="C53" s="66"/>
      <c r="D53" s="111"/>
      <c r="E53" s="57"/>
      <c r="F53" s="73" t="s">
        <v>61</v>
      </c>
      <c r="G53" s="73"/>
      <c r="H53" s="70">
        <v>0</v>
      </c>
      <c r="I53" s="71">
        <v>0</v>
      </c>
      <c r="J53" s="41"/>
      <c r="K53" s="2"/>
    </row>
    <row r="54" spans="1:254" ht="6.75" customHeight="1" x14ac:dyDescent="0.25">
      <c r="A54" s="64"/>
      <c r="B54" s="82"/>
      <c r="C54" s="66"/>
      <c r="D54" s="111"/>
      <c r="E54" s="57"/>
      <c r="F54" s="83"/>
      <c r="G54" s="98"/>
      <c r="H54" s="66"/>
      <c r="I54" s="67"/>
      <c r="J54" s="41"/>
      <c r="K54" s="2"/>
    </row>
    <row r="55" spans="1:254" x14ac:dyDescent="0.25">
      <c r="A55" s="64"/>
      <c r="B55" s="82"/>
      <c r="C55" s="66"/>
      <c r="D55" s="111"/>
      <c r="E55" s="57"/>
      <c r="F55" s="58" t="s">
        <v>62</v>
      </c>
      <c r="G55" s="58"/>
      <c r="H55" s="55">
        <f>'[1] del mes'!H55</f>
        <v>0</v>
      </c>
      <c r="I55" s="59">
        <v>0</v>
      </c>
      <c r="J55" s="41"/>
      <c r="K55" s="2"/>
    </row>
    <row r="56" spans="1:254" ht="23.25" customHeight="1" x14ac:dyDescent="0.25">
      <c r="A56" s="64"/>
      <c r="B56" s="82"/>
      <c r="C56" s="66"/>
      <c r="D56" s="111"/>
      <c r="E56" s="57"/>
      <c r="F56" s="58" t="s">
        <v>63</v>
      </c>
      <c r="G56" s="58"/>
      <c r="H56" s="55">
        <f>'[1] del mes'!H56</f>
        <v>0</v>
      </c>
      <c r="I56" s="59">
        <v>0</v>
      </c>
      <c r="J56" s="41"/>
      <c r="K56" s="2"/>
    </row>
    <row r="57" spans="1:254" ht="7.5" customHeight="1" x14ac:dyDescent="0.25">
      <c r="A57" s="64"/>
      <c r="B57" s="82"/>
      <c r="C57" s="66"/>
      <c r="D57" s="111"/>
      <c r="E57" s="57"/>
      <c r="F57" s="83"/>
      <c r="G57" s="112"/>
      <c r="H57" s="66"/>
      <c r="I57" s="67"/>
      <c r="J57" s="41"/>
      <c r="K57" s="2"/>
    </row>
    <row r="58" spans="1:254" ht="13.5" customHeight="1" x14ac:dyDescent="0.25">
      <c r="A58" s="64"/>
      <c r="B58" s="82"/>
      <c r="C58" s="66"/>
      <c r="D58" s="111"/>
      <c r="E58" s="57"/>
      <c r="F58" s="73" t="s">
        <v>64</v>
      </c>
      <c r="G58" s="73"/>
      <c r="H58" s="70">
        <f>+H39+H45+H53</f>
        <v>1911661730.5299997</v>
      </c>
      <c r="I58" s="71">
        <f>+I39+I45+I53</f>
        <v>1445853171.7099998</v>
      </c>
      <c r="J58" s="41"/>
      <c r="K58" s="2"/>
    </row>
    <row r="59" spans="1:254" ht="5.25" customHeight="1" x14ac:dyDescent="0.25">
      <c r="A59" s="64"/>
      <c r="B59" s="82"/>
      <c r="C59" s="66"/>
      <c r="D59" s="111"/>
      <c r="E59" s="57"/>
      <c r="F59" s="83"/>
      <c r="G59" s="98"/>
      <c r="H59" s="66"/>
      <c r="I59" s="67"/>
      <c r="J59" s="41"/>
      <c r="K59" s="2"/>
    </row>
    <row r="60" spans="1:254" ht="22.5" customHeight="1" x14ac:dyDescent="0.25">
      <c r="A60" s="64"/>
      <c r="B60" s="82"/>
      <c r="C60" s="66"/>
      <c r="D60" s="111"/>
      <c r="E60" s="57"/>
      <c r="F60" s="73" t="s">
        <v>65</v>
      </c>
      <c r="G60" s="73"/>
      <c r="H60" s="95">
        <f>+H35+H58</f>
        <v>7566608953.9099998</v>
      </c>
      <c r="I60" s="95">
        <f>+I35+I58</f>
        <v>7337152861.29</v>
      </c>
      <c r="J60" s="41"/>
      <c r="K60" s="113">
        <f>+C38-H60</f>
        <v>0</v>
      </c>
      <c r="L60" s="113">
        <f>+D38-I60</f>
        <v>0</v>
      </c>
    </row>
    <row r="61" spans="1:254" ht="13.8" thickBot="1" x14ac:dyDescent="0.3">
      <c r="A61" s="114"/>
      <c r="B61" s="115"/>
      <c r="C61" s="116"/>
      <c r="D61" s="117"/>
      <c r="E61" s="118"/>
      <c r="F61" s="152" t="s">
        <v>50</v>
      </c>
      <c r="G61" s="153"/>
      <c r="H61" s="154">
        <f>'[1] del mes'!H61</f>
        <v>7566608953.9099998</v>
      </c>
      <c r="I61" s="119"/>
      <c r="J61" s="120"/>
      <c r="K61" s="2"/>
    </row>
    <row r="62" spans="1:254" ht="13.8" x14ac:dyDescent="0.25">
      <c r="A62" s="121"/>
      <c r="B62" s="122"/>
      <c r="C62" s="123"/>
      <c r="D62" s="123"/>
      <c r="E62" s="38"/>
      <c r="F62" s="155" t="s">
        <v>51</v>
      </c>
      <c r="G62" s="156"/>
      <c r="H62" s="157">
        <f>+H61-H60</f>
        <v>0</v>
      </c>
      <c r="I62" s="124"/>
      <c r="J62" s="2"/>
      <c r="K62" s="2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  <c r="FJ62" s="125"/>
      <c r="FK62" s="125"/>
      <c r="FL62" s="125"/>
      <c r="FM62" s="125"/>
      <c r="FN62" s="125"/>
      <c r="FO62" s="125"/>
      <c r="FP62" s="125"/>
      <c r="FQ62" s="125"/>
      <c r="FR62" s="125"/>
      <c r="FS62" s="125"/>
      <c r="FT62" s="125"/>
      <c r="FU62" s="125"/>
      <c r="FV62" s="125"/>
      <c r="FW62" s="125"/>
      <c r="FX62" s="125"/>
      <c r="FY62" s="125"/>
      <c r="FZ62" s="125"/>
      <c r="GA62" s="125"/>
      <c r="GB62" s="125"/>
      <c r="GC62" s="125"/>
      <c r="GD62" s="125"/>
      <c r="GE62" s="125"/>
      <c r="GF62" s="125"/>
      <c r="GG62" s="125"/>
      <c r="GH62" s="125"/>
      <c r="GI62" s="125"/>
      <c r="GJ62" s="125"/>
      <c r="GK62" s="125"/>
      <c r="GL62" s="125"/>
      <c r="GM62" s="125"/>
      <c r="GN62" s="125"/>
      <c r="GO62" s="125"/>
      <c r="GP62" s="125"/>
      <c r="GQ62" s="125"/>
      <c r="GR62" s="125"/>
      <c r="GS62" s="125"/>
      <c r="GT62" s="125"/>
      <c r="GU62" s="125"/>
      <c r="GV62" s="125"/>
      <c r="GW62" s="125"/>
      <c r="GX62" s="125"/>
      <c r="GY62" s="125"/>
      <c r="GZ62" s="125"/>
      <c r="HA62" s="125"/>
      <c r="HB62" s="125"/>
      <c r="HC62" s="125"/>
      <c r="HD62" s="125"/>
      <c r="HE62" s="125"/>
      <c r="HF62" s="125"/>
      <c r="HG62" s="125"/>
      <c r="HH62" s="125"/>
      <c r="HI62" s="125"/>
      <c r="HJ62" s="125"/>
      <c r="HK62" s="125"/>
      <c r="HL62" s="125"/>
      <c r="HM62" s="125"/>
      <c r="HN62" s="125"/>
      <c r="HO62" s="125"/>
      <c r="HP62" s="125"/>
      <c r="HQ62" s="125"/>
      <c r="HR62" s="125"/>
      <c r="HS62" s="125"/>
      <c r="HT62" s="125"/>
      <c r="HU62" s="125"/>
      <c r="HV62" s="125"/>
      <c r="HW62" s="125"/>
      <c r="HX62" s="125"/>
      <c r="HY62" s="125"/>
      <c r="HZ62" s="125"/>
      <c r="IA62" s="125"/>
      <c r="IB62" s="125"/>
      <c r="IC62" s="125"/>
      <c r="ID62" s="125"/>
      <c r="IE62" s="125"/>
      <c r="IF62" s="125"/>
      <c r="IG62" s="125"/>
      <c r="IH62" s="125"/>
      <c r="II62" s="125"/>
      <c r="IJ62" s="125"/>
      <c r="IK62" s="125"/>
      <c r="IL62" s="125"/>
      <c r="IM62" s="125"/>
      <c r="IN62" s="125"/>
      <c r="IO62" s="125"/>
      <c r="IP62" s="125"/>
      <c r="IQ62" s="125"/>
      <c r="IR62" s="125"/>
      <c r="IS62" s="125"/>
      <c r="IT62" s="125"/>
    </row>
    <row r="63" spans="1:254" ht="13.8" x14ac:dyDescent="0.25">
      <c r="A63" s="126" t="s">
        <v>66</v>
      </c>
      <c r="B63" s="126"/>
      <c r="C63" s="126"/>
      <c r="D63" s="126"/>
      <c r="E63" s="126"/>
      <c r="F63" s="126"/>
      <c r="G63" s="126"/>
      <c r="H63" s="126"/>
      <c r="I63" s="126"/>
      <c r="J63" s="2"/>
      <c r="K63" s="2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5"/>
      <c r="FM63" s="125"/>
      <c r="FN63" s="125"/>
      <c r="FO63" s="125"/>
      <c r="FP63" s="125"/>
      <c r="FQ63" s="125"/>
      <c r="FR63" s="125"/>
      <c r="FS63" s="125"/>
      <c r="FT63" s="125"/>
      <c r="FU63" s="125"/>
      <c r="FV63" s="125"/>
      <c r="FW63" s="125"/>
      <c r="FX63" s="125"/>
      <c r="FY63" s="125"/>
      <c r="FZ63" s="125"/>
      <c r="GA63" s="125"/>
      <c r="GB63" s="125"/>
      <c r="GC63" s="125"/>
      <c r="GD63" s="125"/>
      <c r="GE63" s="125"/>
      <c r="GF63" s="125"/>
      <c r="GG63" s="125"/>
      <c r="GH63" s="125"/>
      <c r="GI63" s="125"/>
      <c r="GJ63" s="125"/>
      <c r="GK63" s="125"/>
      <c r="GL63" s="125"/>
      <c r="GM63" s="125"/>
      <c r="GN63" s="125"/>
      <c r="GO63" s="125"/>
      <c r="GP63" s="125"/>
      <c r="GQ63" s="125"/>
      <c r="GR63" s="125"/>
      <c r="GS63" s="125"/>
      <c r="GT63" s="125"/>
      <c r="GU63" s="125"/>
      <c r="GV63" s="125"/>
      <c r="GW63" s="125"/>
      <c r="GX63" s="125"/>
      <c r="GY63" s="125"/>
      <c r="GZ63" s="125"/>
      <c r="HA63" s="125"/>
      <c r="HB63" s="125"/>
      <c r="HC63" s="125"/>
      <c r="HD63" s="125"/>
      <c r="HE63" s="125"/>
      <c r="HF63" s="125"/>
      <c r="HG63" s="125"/>
      <c r="HH63" s="125"/>
      <c r="HI63" s="125"/>
      <c r="HJ63" s="125"/>
      <c r="HK63" s="125"/>
      <c r="HL63" s="125"/>
      <c r="HM63" s="125"/>
      <c r="HN63" s="125"/>
      <c r="HO63" s="125"/>
      <c r="HP63" s="125"/>
      <c r="HQ63" s="125"/>
      <c r="HR63" s="125"/>
      <c r="HS63" s="125"/>
      <c r="HT63" s="125"/>
      <c r="HU63" s="125"/>
      <c r="HV63" s="125"/>
      <c r="HW63" s="125"/>
      <c r="HX63" s="125"/>
      <c r="HY63" s="125"/>
      <c r="HZ63" s="125"/>
      <c r="IA63" s="125"/>
      <c r="IB63" s="125"/>
      <c r="IC63" s="125"/>
      <c r="ID63" s="125"/>
      <c r="IE63" s="125"/>
      <c r="IF63" s="125"/>
      <c r="IG63" s="125"/>
      <c r="IH63" s="125"/>
      <c r="II63" s="125"/>
      <c r="IJ63" s="125"/>
      <c r="IK63" s="125"/>
      <c r="IL63" s="125"/>
      <c r="IM63" s="125"/>
      <c r="IN63" s="125"/>
      <c r="IO63" s="125"/>
      <c r="IP63" s="125"/>
      <c r="IQ63" s="125"/>
      <c r="IR63" s="125"/>
      <c r="IS63" s="125"/>
      <c r="IT63" s="125"/>
    </row>
    <row r="64" spans="1:254" ht="13.8" x14ac:dyDescent="0.25">
      <c r="A64" s="127"/>
      <c r="B64" s="127"/>
      <c r="C64" s="128"/>
      <c r="D64" s="128"/>
      <c r="E64" s="128"/>
      <c r="F64" s="128"/>
      <c r="G64" s="128"/>
      <c r="H64" s="128"/>
      <c r="I64" s="128"/>
      <c r="J64" s="2"/>
      <c r="K64" s="2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125"/>
      <c r="FI64" s="125"/>
      <c r="FJ64" s="125"/>
      <c r="FK64" s="125"/>
      <c r="FL64" s="125"/>
      <c r="FM64" s="125"/>
      <c r="FN64" s="125"/>
      <c r="FO64" s="125"/>
      <c r="FP64" s="125"/>
      <c r="FQ64" s="125"/>
      <c r="FR64" s="125"/>
      <c r="FS64" s="125"/>
      <c r="FT64" s="125"/>
      <c r="FU64" s="125"/>
      <c r="FV64" s="125"/>
      <c r="FW64" s="125"/>
      <c r="FX64" s="125"/>
      <c r="FY64" s="125"/>
      <c r="FZ64" s="125"/>
      <c r="GA64" s="125"/>
      <c r="GB64" s="125"/>
      <c r="GC64" s="125"/>
      <c r="GD64" s="125"/>
      <c r="GE64" s="125"/>
      <c r="GF64" s="125"/>
      <c r="GG64" s="125"/>
      <c r="GH64" s="125"/>
      <c r="GI64" s="125"/>
      <c r="GJ64" s="125"/>
      <c r="GK64" s="125"/>
      <c r="GL64" s="125"/>
      <c r="GM64" s="125"/>
      <c r="GN64" s="125"/>
      <c r="GO64" s="125"/>
      <c r="GP64" s="125"/>
      <c r="GQ64" s="125"/>
      <c r="GR64" s="125"/>
      <c r="GS64" s="125"/>
      <c r="GT64" s="125"/>
      <c r="GU64" s="125"/>
      <c r="GV64" s="125"/>
      <c r="GW64" s="125"/>
      <c r="GX64" s="125"/>
      <c r="GY64" s="125"/>
      <c r="GZ64" s="125"/>
      <c r="HA64" s="125"/>
      <c r="HB64" s="125"/>
      <c r="HC64" s="125"/>
      <c r="HD64" s="125"/>
      <c r="HE64" s="125"/>
      <c r="HF64" s="125"/>
      <c r="HG64" s="125"/>
      <c r="HH64" s="125"/>
      <c r="HI64" s="125"/>
      <c r="HJ64" s="125"/>
      <c r="HK64" s="125"/>
      <c r="HL64" s="125"/>
      <c r="HM64" s="125"/>
      <c r="HN64" s="125"/>
      <c r="HO64" s="125"/>
      <c r="HP64" s="125"/>
      <c r="HQ64" s="125"/>
      <c r="HR64" s="125"/>
      <c r="HS64" s="125"/>
      <c r="HT64" s="125"/>
      <c r="HU64" s="125"/>
      <c r="HV64" s="125"/>
      <c r="HW64" s="125"/>
      <c r="HX64" s="125"/>
      <c r="HY64" s="125"/>
      <c r="HZ64" s="125"/>
      <c r="IA64" s="125"/>
      <c r="IB64" s="125"/>
      <c r="IC64" s="125"/>
      <c r="ID64" s="125"/>
      <c r="IE64" s="125"/>
      <c r="IF64" s="125"/>
      <c r="IG64" s="125"/>
      <c r="IH64" s="125"/>
      <c r="II64" s="125"/>
      <c r="IJ64" s="125"/>
      <c r="IK64" s="125"/>
      <c r="IL64" s="125"/>
      <c r="IM64" s="125"/>
      <c r="IN64" s="125"/>
      <c r="IO64" s="125"/>
      <c r="IP64" s="125"/>
      <c r="IQ64" s="125"/>
      <c r="IR64" s="125"/>
      <c r="IS64" s="125"/>
      <c r="IT64" s="125"/>
    </row>
    <row r="65" spans="1:254" ht="13.8" x14ac:dyDescent="0.25">
      <c r="A65" s="127"/>
      <c r="B65" s="127"/>
      <c r="C65" s="128"/>
      <c r="D65" s="128"/>
      <c r="E65" s="128"/>
      <c r="F65" s="128"/>
      <c r="G65" s="128"/>
      <c r="H65" s="128"/>
      <c r="I65" s="128"/>
      <c r="J65" s="2"/>
      <c r="K65" s="2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  <c r="FF65" s="125"/>
      <c r="FG65" s="125"/>
      <c r="FH65" s="125"/>
      <c r="FI65" s="125"/>
      <c r="FJ65" s="125"/>
      <c r="FK65" s="125"/>
      <c r="FL65" s="125"/>
      <c r="FM65" s="125"/>
      <c r="FN65" s="125"/>
      <c r="FO65" s="125"/>
      <c r="FP65" s="125"/>
      <c r="FQ65" s="125"/>
      <c r="FR65" s="125"/>
      <c r="FS65" s="125"/>
      <c r="FT65" s="125"/>
      <c r="FU65" s="125"/>
      <c r="FV65" s="125"/>
      <c r="FW65" s="125"/>
      <c r="FX65" s="125"/>
      <c r="FY65" s="125"/>
      <c r="FZ65" s="125"/>
      <c r="GA65" s="125"/>
      <c r="GB65" s="125"/>
      <c r="GC65" s="125"/>
      <c r="GD65" s="125"/>
      <c r="GE65" s="125"/>
      <c r="GF65" s="125"/>
      <c r="GG65" s="125"/>
      <c r="GH65" s="125"/>
      <c r="GI65" s="125"/>
      <c r="GJ65" s="125"/>
      <c r="GK65" s="125"/>
      <c r="GL65" s="125"/>
      <c r="GM65" s="125"/>
      <c r="GN65" s="125"/>
      <c r="GO65" s="125"/>
      <c r="GP65" s="125"/>
      <c r="GQ65" s="125"/>
      <c r="GR65" s="125"/>
      <c r="GS65" s="125"/>
      <c r="GT65" s="125"/>
      <c r="GU65" s="125"/>
      <c r="GV65" s="125"/>
      <c r="GW65" s="125"/>
      <c r="GX65" s="125"/>
      <c r="GY65" s="125"/>
      <c r="GZ65" s="125"/>
      <c r="HA65" s="125"/>
      <c r="HB65" s="125"/>
      <c r="HC65" s="125"/>
      <c r="HD65" s="125"/>
      <c r="HE65" s="125"/>
      <c r="HF65" s="125"/>
      <c r="HG65" s="125"/>
      <c r="HH65" s="125"/>
      <c r="HI65" s="125"/>
      <c r="HJ65" s="125"/>
      <c r="HK65" s="125"/>
      <c r="HL65" s="125"/>
      <c r="HM65" s="125"/>
      <c r="HN65" s="125"/>
      <c r="HO65" s="125"/>
      <c r="HP65" s="125"/>
      <c r="HQ65" s="125"/>
      <c r="HR65" s="125"/>
      <c r="HS65" s="125"/>
      <c r="HT65" s="125"/>
      <c r="HU65" s="125"/>
      <c r="HV65" s="125"/>
      <c r="HW65" s="125"/>
      <c r="HX65" s="125"/>
      <c r="HY65" s="125"/>
      <c r="HZ65" s="125"/>
      <c r="IA65" s="125"/>
      <c r="IB65" s="125"/>
      <c r="IC65" s="125"/>
      <c r="ID65" s="125"/>
      <c r="IE65" s="125"/>
      <c r="IF65" s="125"/>
      <c r="IG65" s="125"/>
      <c r="IH65" s="125"/>
      <c r="II65" s="125"/>
      <c r="IJ65" s="125"/>
      <c r="IK65" s="125"/>
      <c r="IL65" s="125"/>
      <c r="IM65" s="125"/>
      <c r="IN65" s="125"/>
      <c r="IO65" s="125"/>
      <c r="IP65" s="125"/>
      <c r="IQ65" s="125"/>
      <c r="IR65" s="125"/>
      <c r="IS65" s="125"/>
      <c r="IT65" s="125"/>
    </row>
    <row r="66" spans="1:254" ht="13.8" x14ac:dyDescent="0.25">
      <c r="A66" s="127"/>
      <c r="B66" s="127"/>
      <c r="C66" s="128"/>
      <c r="D66" s="128"/>
      <c r="E66" s="128"/>
      <c r="F66" s="128"/>
      <c r="G66" s="128"/>
      <c r="H66" s="128"/>
      <c r="I66" s="128"/>
      <c r="J66" s="2"/>
      <c r="K66" s="2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25"/>
      <c r="EX66" s="125"/>
      <c r="EY66" s="125"/>
      <c r="EZ66" s="125"/>
      <c r="FA66" s="125"/>
      <c r="FB66" s="125"/>
      <c r="FC66" s="125"/>
      <c r="FD66" s="125"/>
      <c r="FE66" s="125"/>
      <c r="FF66" s="125"/>
      <c r="FG66" s="125"/>
      <c r="FH66" s="125"/>
      <c r="FI66" s="125"/>
      <c r="FJ66" s="125"/>
      <c r="FK66" s="125"/>
      <c r="FL66" s="125"/>
      <c r="FM66" s="125"/>
      <c r="FN66" s="125"/>
      <c r="FO66" s="125"/>
      <c r="FP66" s="125"/>
      <c r="FQ66" s="125"/>
      <c r="FR66" s="125"/>
      <c r="FS66" s="125"/>
      <c r="FT66" s="125"/>
      <c r="FU66" s="125"/>
      <c r="FV66" s="125"/>
      <c r="FW66" s="125"/>
      <c r="FX66" s="125"/>
      <c r="FY66" s="125"/>
      <c r="FZ66" s="125"/>
      <c r="GA66" s="125"/>
      <c r="GB66" s="125"/>
      <c r="GC66" s="125"/>
      <c r="GD66" s="125"/>
      <c r="GE66" s="125"/>
      <c r="GF66" s="125"/>
      <c r="GG66" s="125"/>
      <c r="GH66" s="125"/>
      <c r="GI66" s="125"/>
      <c r="GJ66" s="125"/>
      <c r="GK66" s="125"/>
      <c r="GL66" s="125"/>
      <c r="GM66" s="125"/>
      <c r="GN66" s="125"/>
      <c r="GO66" s="125"/>
      <c r="GP66" s="125"/>
      <c r="GQ66" s="125"/>
      <c r="GR66" s="125"/>
      <c r="GS66" s="125"/>
      <c r="GT66" s="125"/>
      <c r="GU66" s="125"/>
      <c r="GV66" s="125"/>
      <c r="GW66" s="125"/>
      <c r="GX66" s="125"/>
      <c r="GY66" s="125"/>
      <c r="GZ66" s="125"/>
      <c r="HA66" s="125"/>
      <c r="HB66" s="125"/>
      <c r="HC66" s="125"/>
      <c r="HD66" s="125"/>
      <c r="HE66" s="125"/>
      <c r="HF66" s="125"/>
      <c r="HG66" s="125"/>
      <c r="HH66" s="125"/>
      <c r="HI66" s="125"/>
      <c r="HJ66" s="125"/>
      <c r="HK66" s="125"/>
      <c r="HL66" s="125"/>
      <c r="HM66" s="125"/>
      <c r="HN66" s="125"/>
      <c r="HO66" s="125"/>
      <c r="HP66" s="125"/>
      <c r="HQ66" s="125"/>
      <c r="HR66" s="125"/>
      <c r="HS66" s="125"/>
      <c r="HT66" s="125"/>
      <c r="HU66" s="125"/>
      <c r="HV66" s="125"/>
      <c r="HW66" s="125"/>
      <c r="HX66" s="125"/>
      <c r="HY66" s="125"/>
      <c r="HZ66" s="125"/>
      <c r="IA66" s="125"/>
      <c r="IB66" s="125"/>
      <c r="IC66" s="125"/>
      <c r="ID66" s="125"/>
      <c r="IE66" s="125"/>
      <c r="IF66" s="125"/>
      <c r="IG66" s="125"/>
      <c r="IH66" s="125"/>
      <c r="II66" s="125"/>
      <c r="IJ66" s="125"/>
      <c r="IK66" s="125"/>
      <c r="IL66" s="125"/>
      <c r="IM66" s="125"/>
      <c r="IN66" s="125"/>
      <c r="IO66" s="125"/>
      <c r="IP66" s="125"/>
      <c r="IQ66" s="125"/>
      <c r="IR66" s="125"/>
      <c r="IS66" s="125"/>
      <c r="IT66" s="125"/>
    </row>
    <row r="67" spans="1:254" ht="13.8" x14ac:dyDescent="0.25">
      <c r="A67" s="121"/>
      <c r="B67" s="122"/>
      <c r="C67" s="123"/>
      <c r="D67" s="123"/>
      <c r="E67" s="5"/>
      <c r="F67" s="129"/>
      <c r="G67" s="83"/>
      <c r="H67" s="123"/>
      <c r="I67" s="123"/>
      <c r="J67" s="2"/>
      <c r="K67" s="2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5"/>
      <c r="EU67" s="125"/>
      <c r="EV67" s="125"/>
      <c r="EW67" s="125"/>
      <c r="EX67" s="125"/>
      <c r="EY67" s="125"/>
      <c r="EZ67" s="125"/>
      <c r="FA67" s="125"/>
      <c r="FB67" s="125"/>
      <c r="FC67" s="125"/>
      <c r="FD67" s="125"/>
      <c r="FE67" s="125"/>
      <c r="FF67" s="125"/>
      <c r="FG67" s="125"/>
      <c r="FH67" s="125"/>
      <c r="FI67" s="125"/>
      <c r="FJ67" s="125"/>
      <c r="FK67" s="125"/>
      <c r="FL67" s="125"/>
      <c r="FM67" s="125"/>
      <c r="FN67" s="125"/>
      <c r="FO67" s="125"/>
      <c r="FP67" s="125"/>
      <c r="FQ67" s="125"/>
      <c r="FR67" s="125"/>
      <c r="FS67" s="125"/>
      <c r="FT67" s="125"/>
      <c r="FU67" s="125"/>
      <c r="FV67" s="125"/>
      <c r="FW67" s="125"/>
      <c r="FX67" s="125"/>
      <c r="FY67" s="125"/>
      <c r="FZ67" s="125"/>
      <c r="GA67" s="125"/>
      <c r="GB67" s="125"/>
      <c r="GC67" s="125"/>
      <c r="GD67" s="125"/>
      <c r="GE67" s="125"/>
      <c r="GF67" s="125"/>
      <c r="GG67" s="125"/>
      <c r="GH67" s="125"/>
      <c r="GI67" s="125"/>
      <c r="GJ67" s="125"/>
      <c r="GK67" s="125"/>
      <c r="GL67" s="125"/>
      <c r="GM67" s="125"/>
      <c r="GN67" s="125"/>
      <c r="GO67" s="125"/>
      <c r="GP67" s="125"/>
      <c r="GQ67" s="125"/>
      <c r="GR67" s="125"/>
      <c r="GS67" s="125"/>
      <c r="GT67" s="125"/>
      <c r="GU67" s="125"/>
      <c r="GV67" s="125"/>
      <c r="GW67" s="125"/>
      <c r="GX67" s="125"/>
      <c r="GY67" s="125"/>
      <c r="GZ67" s="125"/>
      <c r="HA67" s="125"/>
      <c r="HB67" s="125"/>
      <c r="HC67" s="125"/>
      <c r="HD67" s="125"/>
      <c r="HE67" s="125"/>
      <c r="HF67" s="125"/>
      <c r="HG67" s="125"/>
      <c r="HH67" s="125"/>
      <c r="HI67" s="125"/>
      <c r="HJ67" s="125"/>
      <c r="HK67" s="125"/>
      <c r="HL67" s="125"/>
      <c r="HM67" s="125"/>
      <c r="HN67" s="125"/>
      <c r="HO67" s="125"/>
      <c r="HP67" s="125"/>
      <c r="HQ67" s="125"/>
      <c r="HR67" s="125"/>
      <c r="HS67" s="125"/>
      <c r="HT67" s="125"/>
      <c r="HU67" s="125"/>
      <c r="HV67" s="125"/>
      <c r="HW67" s="125"/>
      <c r="HX67" s="125"/>
      <c r="HY67" s="125"/>
      <c r="HZ67" s="125"/>
      <c r="IA67" s="125"/>
      <c r="IB67" s="125"/>
      <c r="IC67" s="125"/>
      <c r="ID67" s="125"/>
      <c r="IE67" s="125"/>
      <c r="IF67" s="125"/>
      <c r="IG67" s="125"/>
      <c r="IH67" s="125"/>
      <c r="II67" s="125"/>
      <c r="IJ67" s="125"/>
      <c r="IK67" s="125"/>
      <c r="IL67" s="125"/>
      <c r="IM67" s="125"/>
      <c r="IN67" s="125"/>
      <c r="IO67" s="125"/>
      <c r="IP67" s="125"/>
      <c r="IQ67" s="125"/>
      <c r="IR67" s="125"/>
      <c r="IS67" s="125"/>
      <c r="IT67" s="125"/>
    </row>
    <row r="68" spans="1:254" ht="13.8" x14ac:dyDescent="0.25">
      <c r="A68" s="121"/>
      <c r="B68" s="130"/>
      <c r="C68" s="130"/>
      <c r="D68" s="123"/>
      <c r="E68" s="5"/>
      <c r="F68" s="131"/>
      <c r="G68" s="131"/>
      <c r="H68" s="131"/>
      <c r="I68" s="131"/>
      <c r="J68" s="2"/>
      <c r="K68" s="2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5"/>
      <c r="FX68" s="125"/>
      <c r="FY68" s="125"/>
      <c r="FZ68" s="125"/>
      <c r="GA68" s="125"/>
      <c r="GB68" s="125"/>
      <c r="GC68" s="125"/>
      <c r="GD68" s="125"/>
      <c r="GE68" s="125"/>
      <c r="GF68" s="125"/>
      <c r="GG68" s="125"/>
      <c r="GH68" s="125"/>
      <c r="GI68" s="125"/>
      <c r="GJ68" s="125"/>
      <c r="GK68" s="125"/>
      <c r="GL68" s="125"/>
      <c r="GM68" s="125"/>
      <c r="GN68" s="125"/>
      <c r="GO68" s="125"/>
      <c r="GP68" s="125"/>
      <c r="GQ68" s="125"/>
      <c r="GR68" s="125"/>
      <c r="GS68" s="125"/>
      <c r="GT68" s="125"/>
      <c r="GU68" s="125"/>
      <c r="GV68" s="125"/>
      <c r="GW68" s="125"/>
      <c r="GX68" s="125"/>
      <c r="GY68" s="125"/>
      <c r="GZ68" s="125"/>
      <c r="HA68" s="125"/>
      <c r="HB68" s="125"/>
      <c r="HC68" s="125"/>
      <c r="HD68" s="125"/>
      <c r="HE68" s="125"/>
      <c r="HF68" s="125"/>
      <c r="HG68" s="125"/>
      <c r="HH68" s="125"/>
      <c r="HI68" s="125"/>
      <c r="HJ68" s="125"/>
      <c r="HK68" s="125"/>
      <c r="HL68" s="125"/>
      <c r="HM68" s="125"/>
      <c r="HN68" s="125"/>
      <c r="HO68" s="125"/>
      <c r="HP68" s="125"/>
      <c r="HQ68" s="125"/>
      <c r="HR68" s="125"/>
      <c r="HS68" s="125"/>
      <c r="HT68" s="125"/>
      <c r="HU68" s="125"/>
      <c r="HV68" s="125"/>
      <c r="HW68" s="125"/>
      <c r="HX68" s="125"/>
      <c r="HY68" s="125"/>
      <c r="HZ68" s="125"/>
      <c r="IA68" s="125"/>
      <c r="IB68" s="125"/>
      <c r="IC68" s="125"/>
      <c r="ID68" s="125"/>
      <c r="IE68" s="125"/>
      <c r="IF68" s="125"/>
      <c r="IG68" s="125"/>
      <c r="IH68" s="125"/>
      <c r="II68" s="125"/>
      <c r="IJ68" s="125"/>
      <c r="IK68" s="125"/>
      <c r="IL68" s="125"/>
      <c r="IM68" s="125"/>
      <c r="IN68" s="125"/>
      <c r="IO68" s="125"/>
      <c r="IP68" s="125"/>
      <c r="IQ68" s="125"/>
      <c r="IR68" s="125"/>
      <c r="IS68" s="125"/>
      <c r="IT68" s="125"/>
    </row>
    <row r="69" spans="1:254" ht="13.8" x14ac:dyDescent="0.25">
      <c r="A69" s="132"/>
      <c r="B69" s="133"/>
      <c r="C69" s="133"/>
      <c r="D69" s="123"/>
      <c r="E69" s="123"/>
      <c r="F69" s="134"/>
      <c r="G69" s="134"/>
      <c r="H69" s="134"/>
      <c r="I69" s="134"/>
      <c r="J69" s="2"/>
      <c r="K69" s="2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5"/>
      <c r="FX69" s="125"/>
      <c r="FY69" s="125"/>
      <c r="FZ69" s="125"/>
      <c r="GA69" s="125"/>
      <c r="GB69" s="125"/>
      <c r="GC69" s="125"/>
      <c r="GD69" s="125"/>
      <c r="GE69" s="125"/>
      <c r="GF69" s="125"/>
      <c r="GG69" s="125"/>
      <c r="GH69" s="125"/>
      <c r="GI69" s="125"/>
      <c r="GJ69" s="125"/>
      <c r="GK69" s="125"/>
      <c r="GL69" s="125"/>
      <c r="GM69" s="125"/>
      <c r="GN69" s="125"/>
      <c r="GO69" s="125"/>
      <c r="GP69" s="125"/>
      <c r="GQ69" s="125"/>
      <c r="GR69" s="125"/>
      <c r="GS69" s="125"/>
      <c r="GT69" s="125"/>
      <c r="GU69" s="125"/>
      <c r="GV69" s="125"/>
      <c r="GW69" s="125"/>
      <c r="GX69" s="125"/>
      <c r="GY69" s="125"/>
      <c r="GZ69" s="125"/>
      <c r="HA69" s="125"/>
      <c r="HB69" s="125"/>
      <c r="HC69" s="125"/>
      <c r="HD69" s="125"/>
      <c r="HE69" s="125"/>
      <c r="HF69" s="125"/>
      <c r="HG69" s="125"/>
      <c r="HH69" s="125"/>
      <c r="HI69" s="125"/>
      <c r="HJ69" s="125"/>
      <c r="HK69" s="125"/>
      <c r="HL69" s="125"/>
      <c r="HM69" s="125"/>
      <c r="HN69" s="125"/>
      <c r="HO69" s="125"/>
      <c r="HP69" s="125"/>
      <c r="HQ69" s="125"/>
      <c r="HR69" s="125"/>
      <c r="HS69" s="125"/>
      <c r="HT69" s="125"/>
      <c r="HU69" s="125"/>
      <c r="HV69" s="125"/>
      <c r="HW69" s="125"/>
      <c r="HX69" s="125"/>
      <c r="HY69" s="125"/>
      <c r="HZ69" s="125"/>
      <c r="IA69" s="125"/>
      <c r="IB69" s="125"/>
      <c r="IC69" s="125"/>
      <c r="ID69" s="125"/>
      <c r="IE69" s="125"/>
      <c r="IF69" s="125"/>
      <c r="IG69" s="125"/>
      <c r="IH69" s="125"/>
      <c r="II69" s="125"/>
      <c r="IJ69" s="125"/>
      <c r="IK69" s="125"/>
      <c r="IL69" s="125"/>
      <c r="IM69" s="125"/>
      <c r="IN69" s="125"/>
      <c r="IO69" s="125"/>
      <c r="IP69" s="125"/>
      <c r="IQ69" s="125"/>
      <c r="IR69" s="125"/>
      <c r="IS69" s="125"/>
      <c r="IT69" s="125"/>
    </row>
    <row r="70" spans="1:254" ht="35.25" customHeight="1" x14ac:dyDescent="0.25">
      <c r="A70" s="135"/>
      <c r="B70" s="136"/>
      <c r="C70" s="136"/>
      <c r="D70" s="37"/>
      <c r="E70" s="37"/>
      <c r="F70" s="137"/>
      <c r="G70" s="137"/>
      <c r="H70" s="137"/>
      <c r="I70" s="137"/>
      <c r="J70" s="2"/>
      <c r="K70" s="2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5"/>
      <c r="FK70" s="125"/>
      <c r="FL70" s="125"/>
      <c r="FM70" s="125"/>
      <c r="FN70" s="125"/>
      <c r="FO70" s="125"/>
      <c r="FP70" s="125"/>
      <c r="FQ70" s="125"/>
      <c r="FR70" s="125"/>
      <c r="FS70" s="125"/>
      <c r="FT70" s="125"/>
      <c r="FU70" s="125"/>
      <c r="FV70" s="125"/>
      <c r="FW70" s="125"/>
      <c r="FX70" s="125"/>
      <c r="FY70" s="125"/>
      <c r="FZ70" s="125"/>
      <c r="GA70" s="125"/>
      <c r="GB70" s="125"/>
      <c r="GC70" s="125"/>
      <c r="GD70" s="125"/>
      <c r="GE70" s="125"/>
      <c r="GF70" s="125"/>
      <c r="GG70" s="125"/>
      <c r="GH70" s="125"/>
      <c r="GI70" s="125"/>
      <c r="GJ70" s="125"/>
      <c r="GK70" s="125"/>
      <c r="GL70" s="125"/>
      <c r="GM70" s="125"/>
      <c r="GN70" s="125"/>
      <c r="GO70" s="125"/>
      <c r="GP70" s="125"/>
      <c r="GQ70" s="125"/>
      <c r="GR70" s="125"/>
      <c r="GS70" s="125"/>
      <c r="GT70" s="125"/>
      <c r="GU70" s="125"/>
      <c r="GV70" s="125"/>
      <c r="GW70" s="125"/>
      <c r="GX70" s="125"/>
      <c r="GY70" s="125"/>
      <c r="GZ70" s="125"/>
      <c r="HA70" s="125"/>
      <c r="HB70" s="125"/>
      <c r="HC70" s="125"/>
      <c r="HD70" s="125"/>
      <c r="HE70" s="125"/>
      <c r="HF70" s="125"/>
      <c r="HG70" s="125"/>
      <c r="HH70" s="125"/>
      <c r="HI70" s="125"/>
      <c r="HJ70" s="125"/>
      <c r="HK70" s="125"/>
      <c r="HL70" s="125"/>
      <c r="HM70" s="125"/>
      <c r="HN70" s="125"/>
      <c r="HO70" s="125"/>
      <c r="HP70" s="125"/>
      <c r="HQ70" s="125"/>
      <c r="HR70" s="125"/>
      <c r="HS70" s="125"/>
      <c r="HT70" s="125"/>
      <c r="HU70" s="125"/>
      <c r="HV70" s="125"/>
      <c r="HW70" s="125"/>
      <c r="HX70" s="125"/>
      <c r="HY70" s="125"/>
      <c r="HZ70" s="125"/>
      <c r="IA70" s="125"/>
      <c r="IB70" s="125"/>
      <c r="IC70" s="125"/>
      <c r="ID70" s="125"/>
      <c r="IE70" s="125"/>
      <c r="IF70" s="125"/>
      <c r="IG70" s="125"/>
      <c r="IH70" s="125"/>
      <c r="II70" s="125"/>
      <c r="IJ70" s="125"/>
      <c r="IK70" s="125"/>
      <c r="IL70" s="125"/>
      <c r="IM70" s="125"/>
      <c r="IN70" s="125"/>
      <c r="IO70" s="125"/>
      <c r="IP70" s="125"/>
      <c r="IQ70" s="125"/>
      <c r="IR70" s="125"/>
      <c r="IS70" s="125"/>
      <c r="IT70" s="125"/>
    </row>
    <row r="71" spans="1:254" ht="3" customHeight="1" x14ac:dyDescent="0.25"/>
    <row r="72" spans="1:254" x14ac:dyDescent="0.25">
      <c r="A72" s="140"/>
      <c r="B72" s="140"/>
      <c r="C72" s="123"/>
      <c r="D72" s="123"/>
      <c r="E72" s="123"/>
      <c r="F72" s="123"/>
      <c r="G72" s="123"/>
      <c r="H72" s="123"/>
      <c r="I72" s="123"/>
      <c r="J72" s="140"/>
    </row>
    <row r="73" spans="1:254" x14ac:dyDescent="0.25">
      <c r="A73" s="140"/>
      <c r="B73" s="140"/>
      <c r="C73" s="123"/>
      <c r="D73" s="123"/>
      <c r="E73" s="123"/>
      <c r="F73" s="123"/>
      <c r="G73" s="123"/>
      <c r="H73" s="123"/>
      <c r="I73" s="123"/>
      <c r="J73" s="140"/>
    </row>
    <row r="74" spans="1:254" x14ac:dyDescent="0.25">
      <c r="A74" s="140"/>
      <c r="B74" s="140"/>
      <c r="C74" s="123"/>
      <c r="D74" s="123"/>
      <c r="E74" s="123"/>
      <c r="F74" s="123"/>
      <c r="G74" s="123"/>
      <c r="H74" s="123"/>
      <c r="I74" s="123"/>
      <c r="J74" s="140"/>
    </row>
    <row r="75" spans="1:254" x14ac:dyDescent="0.25">
      <c r="A75" s="140"/>
      <c r="B75" s="140"/>
      <c r="C75" s="123"/>
      <c r="D75" s="123"/>
      <c r="E75" s="123"/>
      <c r="F75" s="123"/>
      <c r="G75" s="123"/>
      <c r="H75" s="141" t="s">
        <v>67</v>
      </c>
      <c r="I75" s="142">
        <f>'[1] del mes'!I87</f>
        <v>44678</v>
      </c>
      <c r="J75" s="140"/>
    </row>
    <row r="76" spans="1:254" x14ac:dyDescent="0.25">
      <c r="A76" s="140"/>
      <c r="B76" s="140"/>
      <c r="C76" s="123"/>
      <c r="D76" s="123"/>
      <c r="E76" s="123"/>
      <c r="F76" s="123"/>
      <c r="G76" s="123"/>
      <c r="H76" s="123"/>
      <c r="I76" s="123"/>
      <c r="J76" s="140"/>
    </row>
  </sheetData>
  <mergeCells count="73">
    <mergeCell ref="B68:C68"/>
    <mergeCell ref="F68:I68"/>
    <mergeCell ref="B69:C69"/>
    <mergeCell ref="F69:I69"/>
    <mergeCell ref="B70:C70"/>
    <mergeCell ref="F70:I70"/>
    <mergeCell ref="F53:G53"/>
    <mergeCell ref="F55:G55"/>
    <mergeCell ref="F56:G56"/>
    <mergeCell ref="F58:G58"/>
    <mergeCell ref="F60:G60"/>
    <mergeCell ref="A63:I63"/>
    <mergeCell ref="F45:G45"/>
    <mergeCell ref="F47:G47"/>
    <mergeCell ref="F48:G48"/>
    <mergeCell ref="F49:G49"/>
    <mergeCell ref="F50:G50"/>
    <mergeCell ref="F51:G51"/>
    <mergeCell ref="F37:G37"/>
    <mergeCell ref="A38:B38"/>
    <mergeCell ref="F39:G39"/>
    <mergeCell ref="F41:G41"/>
    <mergeCell ref="F42:G42"/>
    <mergeCell ref="F43:G43"/>
    <mergeCell ref="A32:B32"/>
    <mergeCell ref="A33:B33"/>
    <mergeCell ref="F33:G33"/>
    <mergeCell ref="A34:B34"/>
    <mergeCell ref="F35:G35"/>
    <mergeCell ref="A36:B36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C4:D4"/>
    <mergeCell ref="A5:J5"/>
    <mergeCell ref="A7:B8"/>
    <mergeCell ref="E7:E8"/>
    <mergeCell ref="F7:G8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2022-04-28T13:40:44Z</dcterms:created>
  <dcterms:modified xsi:type="dcterms:W3CDTF">2022-04-28T13:42:04Z</dcterms:modified>
</cp:coreProperties>
</file>