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3ER TRIMESTRE 2021\"/>
    </mc:Choice>
  </mc:AlternateContent>
  <bookViews>
    <workbookView xWindow="0" yWindow="0" windowWidth="20490" windowHeight="6450"/>
  </bookViews>
  <sheets>
    <sheet name="del mes" sheetId="10" r:id="rId1"/>
  </sheets>
  <definedNames>
    <definedName name="_xlnm.Print_Area" localSheetId="0">'del mes'!$A$1:$D$84</definedName>
  </definedNames>
  <calcPr calcId="162913"/>
</workbook>
</file>

<file path=xl/calcChain.xml><?xml version="1.0" encoding="utf-8"?>
<calcChain xmlns="http://schemas.openxmlformats.org/spreadsheetml/2006/main">
  <c r="D61" i="10" l="1"/>
  <c r="D9" i="10"/>
  <c r="D17" i="10"/>
  <c r="D22" i="10"/>
  <c r="D33" i="10"/>
  <c r="D38" i="10"/>
  <c r="D49" i="10"/>
  <c r="D54" i="10"/>
  <c r="D69" i="10"/>
  <c r="D72" i="10" l="1"/>
  <c r="D29" i="10"/>
  <c r="D74" i="10" l="1"/>
  <c r="C9" i="10"/>
  <c r="C17" i="10"/>
  <c r="C22" i="10"/>
  <c r="C33" i="10"/>
  <c r="C38" i="10"/>
  <c r="C49" i="10"/>
  <c r="C54" i="10"/>
  <c r="C61" i="10"/>
  <c r="C69" i="10"/>
  <c r="C72" i="10" l="1"/>
  <c r="E34" i="10"/>
  <c r="E36" i="10"/>
  <c r="E35" i="10"/>
  <c r="C29" i="10"/>
  <c r="C74" i="10" l="1"/>
</calcChain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<sst xmlns="http://schemas.openxmlformats.org/spreadsheetml/2006/main" count="63" uniqueCount="63">
  <si>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</si>
  <si>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</si>
  <si>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</si>
  <si>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</si>
  <si>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</si>
  <si>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</si>
  <si>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</si>
  <si>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</si>
  <si>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</si>
  <si>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</si>
  <si>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</si>
  <si>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</si>
  <si>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</si>
  <si>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</si>
  <si>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</si>
  <si>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</si>
  <si>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</si>
  <si>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</si>
  <si>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</si>
  <si>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</si>
  <si>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</si>
  <si>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</si>
  <si>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</si>
  <si>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</si>
  <si>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</si>
  <si>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</si>
  <si>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</si>
  <si>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</si>
  <si>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</si>
  <si>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</si>
  <si>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</si>
  <si>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</si>
  <si>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</si>
  <si>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</si>
  <si>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</si>
  <si>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</si>
  <si>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</si>
  <si>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</si>
  <si>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</si>
  <si>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</si>
  <si>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</si>
  <si>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</si>
  <si>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</si>
  <si>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</si>
  <si>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</si>
  <si>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</si>
  <si>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</si>
  <si>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</si>
  <si>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</si>
  <si>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</si>
  <si>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</si>
  <si>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</si>
  <si>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</si>
  <si>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 Mes Actual</t>
  </si>
  <si>
    <t>Mes Anterior</t>
  </si>
  <si>
    <t xml:space="preserve"> 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</si>
  <si>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</si>
  <si>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</si>
  <si>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</si>
  <si>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</si>
  <si>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</si>
  <si>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Aprovechamientos</t>
  </si>
  <si>
    <t>Del 1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</si>
</sst>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0000_ ;\-#,##0.000000000000000\ "/>
    <numFmt numFmtId="168" formatCode="#,##0.00_ ;\-#,##0.0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b/>
      <sz val="10"/>
      <color theme="3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rgb="FF000000"/>
      <name val="Arial"/>
      <family val="2"/>
    </font>
    <font>
      <b/>
      <i/>
      <sz val="9"/>
      <color theme="1"/>
      <name val="HelveticaNeueLT Std"/>
      <family val="2"/>
    </font>
    <font>
      <sz val="9"/>
      <name val="HelveticaNeueLT Std"/>
      <family val="2"/>
    </font>
    <font>
      <i/>
      <sz val="9"/>
      <color theme="1"/>
      <name val="HelveticaNeueLT Std"/>
      <family val="2"/>
    </font>
    <font>
      <b/>
      <sz val="9"/>
      <name val="HelveticaNeueLT Std"/>
      <family val="2"/>
    </font>
    <font>
      <sz val="10"/>
      <name val="HelveticaNeueLT Std"/>
      <family val="2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4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/>
    <xf numFmtId="0" fontId="4" fillId="0" borderId="0" xfId="0" applyFont="1" applyBorder="1"/>
    <xf numFmtId="0" fontId="4" fillId="0" borderId="0" xfId="0" applyFont="1"/>
    <xf numFmtId="166" fontId="4" fillId="0" borderId="0" xfId="0" applyNumberFormat="1" applyFont="1"/>
    <xf numFmtId="0" fontId="6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/>
    <xf numFmtId="2" fontId="8" fillId="19" borderId="0" xfId="0" applyNumberFormat="1" applyFont="1" applyFill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0" applyNumberFormat="1" applyFont="1"/>
    <xf numFmtId="0" fontId="4" fillId="16" borderId="0" xfId="0" applyFont="1" applyFill="1" applyBorder="1" applyAlignment="1">
      <alignment horizontal="center" vertical="center" wrapText="1"/>
    </xf>
    <xf numFmtId="0" fontId="4" fillId="16" borderId="0" xfId="0" applyFont="1" applyFill="1" applyBorder="1"/>
    <xf numFmtId="43" fontId="5" fillId="16" borderId="0" xfId="1082" applyFont="1" applyFill="1"/>
    <xf numFmtId="0" fontId="4" fillId="16" borderId="0" xfId="0" applyFont="1" applyFill="1"/>
    <xf numFmtId="0" fontId="10" fillId="0" borderId="0" xfId="0" applyFont="1"/>
    <xf numFmtId="10" fontId="8" fillId="19" borderId="0" xfId="1083" applyNumberFormat="1" applyFont="1" applyFill="1"/>
    <xf numFmtId="17" fontId="9" fillId="16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right"/>
    </xf>
    <xf numFmtId="0" fontId="5" fillId="0" borderId="13" xfId="0" applyFont="1" applyBorder="1"/>
    <xf numFmtId="0" fontId="5" fillId="0" borderId="0" xfId="0" applyFont="1" applyBorder="1"/>
    <xf numFmtId="0" fontId="5" fillId="16" borderId="0" xfId="0" applyFont="1" applyFill="1" applyBorder="1"/>
    <xf numFmtId="2" fontId="5" fillId="0" borderId="14" xfId="0" applyNumberFormat="1" applyFont="1" applyFill="1" applyBorder="1" applyAlignment="1">
      <alignment horizontal="right"/>
    </xf>
    <xf numFmtId="164" fontId="5" fillId="16" borderId="0" xfId="0" applyNumberFormat="1" applyFont="1" applyFill="1" applyBorder="1"/>
    <xf numFmtId="43" fontId="9" fillId="16" borderId="0" xfId="1082" applyFont="1" applyFill="1" applyBorder="1"/>
    <xf numFmtId="168" fontId="9" fillId="0" borderId="14" xfId="1082" applyNumberFormat="1" applyFont="1" applyFill="1" applyBorder="1" applyAlignment="1">
      <alignment horizontal="right"/>
    </xf>
    <xf numFmtId="43" fontId="5" fillId="16" borderId="0" xfId="1082" applyFont="1" applyFill="1" applyBorder="1"/>
    <xf numFmtId="43" fontId="5" fillId="0" borderId="14" xfId="1082" applyFont="1" applyFill="1" applyBorder="1"/>
    <xf numFmtId="43" fontId="5" fillId="16" borderId="14" xfId="1082" applyFont="1" applyFill="1" applyBorder="1"/>
    <xf numFmtId="168" fontId="5" fillId="0" borderId="14" xfId="1082" applyNumberFormat="1" applyFont="1" applyFill="1" applyBorder="1" applyAlignment="1">
      <alignment horizontal="right"/>
    </xf>
    <xf numFmtId="43" fontId="5" fillId="0" borderId="0" xfId="1082" applyFont="1" applyFill="1" applyBorder="1"/>
    <xf numFmtId="43" fontId="9" fillId="0" borderId="14" xfId="1082" applyFont="1" applyFill="1" applyBorder="1"/>
    <xf numFmtId="43" fontId="13" fillId="16" borderId="0" xfId="1082" applyFont="1" applyFill="1" applyBorder="1"/>
    <xf numFmtId="43" fontId="13" fillId="0" borderId="14" xfId="1082" applyFont="1" applyFill="1" applyBorder="1"/>
    <xf numFmtId="0" fontId="9" fillId="0" borderId="13" xfId="0" applyFont="1" applyBorder="1"/>
    <xf numFmtId="0" fontId="12" fillId="0" borderId="13" xfId="0" applyFont="1" applyBorder="1"/>
    <xf numFmtId="0" fontId="14" fillId="0" borderId="0" xfId="0" applyFont="1" applyBorder="1"/>
    <xf numFmtId="168" fontId="9" fillId="16" borderId="14" xfId="1082" applyNumberFormat="1" applyFont="1" applyFill="1" applyBorder="1" applyAlignment="1">
      <alignment horizontal="right"/>
    </xf>
    <xf numFmtId="0" fontId="9" fillId="0" borderId="15" xfId="0" applyFont="1" applyBorder="1"/>
    <xf numFmtId="0" fontId="5" fillId="0" borderId="16" xfId="0" applyFont="1" applyBorder="1"/>
    <xf numFmtId="43" fontId="15" fillId="16" borderId="16" xfId="1082" applyFont="1" applyFill="1" applyBorder="1"/>
    <xf numFmtId="168" fontId="15" fillId="0" borderId="17" xfId="1082" applyNumberFormat="1" applyFont="1" applyFill="1" applyBorder="1" applyAlignment="1">
      <alignment horizontal="right"/>
    </xf>
    <xf numFmtId="43" fontId="4" fillId="0" borderId="0" xfId="1082" applyFont="1"/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1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3" fontId="9" fillId="16" borderId="0" xfId="1082" applyFont="1" applyFill="1" applyBorder="1" applyAlignment="1">
      <alignment horizontal="right"/>
    </xf>
    <xf numFmtId="43" fontId="9" fillId="0" borderId="14" xfId="1082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" fontId="11" fillId="20" borderId="0" xfId="0" applyNumberFormat="1" applyFont="1" applyFill="1" applyBorder="1" applyAlignment="1">
      <alignment horizontal="right" vertical="center" wrapText="1"/>
    </xf>
    <xf numFmtId="0" fontId="11" fillId="2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</cellXfs>
  <cellStyles count="1084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aje" xfId="1083" builtinId="5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133350</xdr:rowOff>
    </xdr:from>
    <xdr:to>
      <xdr:col>1</xdr:col>
      <xdr:colOff>1800225</xdr:colOff>
      <xdr:row>83</xdr:row>
      <xdr:rowOff>68581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E1EDB35F-CC50-4FFB-B57B-F869A533DD84}"/>
            </a:ext>
          </a:extLst>
        </xdr:cNvPr>
        <xdr:cNvSpPr txBox="1"/>
      </xdr:nvSpPr>
      <xdr:spPr>
        <a:xfrm>
          <a:off x="0" y="11068050"/>
          <a:ext cx="2447925" cy="1068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165736</xdr:colOff>
      <xdr:row>78</xdr:row>
      <xdr:rowOff>150496</xdr:rowOff>
    </xdr:from>
    <xdr:to>
      <xdr:col>4</xdr:col>
      <xdr:colOff>304800</xdr:colOff>
      <xdr:row>83</xdr:row>
      <xdr:rowOff>147566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xmlns="" id="{6512ACF3-205B-4377-A6E8-D23A2ED5902B}"/>
            </a:ext>
          </a:extLst>
        </xdr:cNvPr>
        <xdr:cNvSpPr txBox="1"/>
      </xdr:nvSpPr>
      <xdr:spPr>
        <a:xfrm>
          <a:off x="4928236" y="11409046"/>
          <a:ext cx="264413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  <xdr:twoCellAnchor>
    <xdr:from>
      <xdr:col>1</xdr:col>
      <xdr:colOff>1878330</xdr:colOff>
      <xdr:row>79</xdr:row>
      <xdr:rowOff>22861</xdr:rowOff>
    </xdr:from>
    <xdr:to>
      <xdr:col>2</xdr:col>
      <xdr:colOff>142875</xdr:colOff>
      <xdr:row>83</xdr:row>
      <xdr:rowOff>78106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1F07D4C6-1D4D-412E-B67A-C1455B147694}"/>
            </a:ext>
          </a:extLst>
        </xdr:cNvPr>
        <xdr:cNvSpPr txBox="1"/>
      </xdr:nvSpPr>
      <xdr:spPr>
        <a:xfrm>
          <a:off x="2526030" y="11443336"/>
          <a:ext cx="2379345" cy="702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_____________________________________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L.A.E. Raúl Napoleón Lazcano Martínez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800" b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zoomScaleNormal="100" workbookViewId="0">
      <selection activeCell="C89" sqref="C89"/>
    </sheetView>
  </sheetViews>
  <sheetFormatPr baseColWidth="10" defaultColWidth="11.42578125" defaultRowHeight="12.75" x14ac:dyDescent="0.2"/>
  <cols>
    <col min="1" max="1" width="9.7109375" style="3" customWidth="1"/>
    <col min="2" max="2" width="61.7109375" style="3" customWidth="1"/>
    <col min="3" max="3" width="18.7109375" style="20" customWidth="1"/>
    <col min="4" max="4" width="18.85546875" style="8" customWidth="1"/>
    <col min="5" max="5" width="14.28515625" style="3" hidden="1" customWidth="1"/>
    <col min="6" max="7" width="11.42578125" style="3"/>
    <col min="8" max="8" width="41.5703125" style="3" bestFit="1" customWidth="1"/>
    <col min="9" max="16384" width="11.42578125" style="3"/>
  </cols>
  <sheetData>
    <row r="1" spans="1:5" ht="15" customHeight="1" x14ac:dyDescent="0.2">
      <c r="A1" s="51" t="s">
        <v>52</v>
      </c>
      <c r="B1" s="51"/>
      <c r="C1" s="51"/>
      <c r="D1" s="51"/>
      <c r="E1" s="2"/>
    </row>
    <row r="2" spans="1:5" ht="11.1" customHeight="1" x14ac:dyDescent="0.2">
      <c r="A2" s="52" t="s">
        <v>0</v>
      </c>
      <c r="B2" s="52"/>
      <c r="C2" s="52"/>
      <c r="D2" s="52"/>
      <c r="E2" s="2"/>
    </row>
    <row r="3" spans="1:5" ht="16.149999999999999" customHeight="1" x14ac:dyDescent="0.2">
      <c r="A3" s="53" t="s">
        <v>62</v>
      </c>
      <c r="B3" s="53"/>
      <c r="C3" s="53"/>
      <c r="D3" s="53"/>
      <c r="E3" s="2"/>
    </row>
    <row r="4" spans="1:5" ht="6" customHeight="1" x14ac:dyDescent="0.2">
      <c r="A4" s="11"/>
      <c r="B4" s="11"/>
      <c r="C4" s="17"/>
      <c r="D4" s="6"/>
      <c r="E4" s="2"/>
    </row>
    <row r="5" spans="1:5" ht="15" customHeight="1" x14ac:dyDescent="0.2">
      <c r="A5" s="54" t="s">
        <v>1</v>
      </c>
      <c r="B5" s="55"/>
      <c r="C5" s="23" t="s">
        <v>53</v>
      </c>
      <c r="D5" s="24" t="s">
        <v>54</v>
      </c>
    </row>
    <row r="6" spans="1:5" ht="5.25" customHeight="1" x14ac:dyDescent="0.2">
      <c r="A6" s="25"/>
      <c r="B6" s="26"/>
      <c r="C6" s="27"/>
      <c r="D6" s="28"/>
    </row>
    <row r="7" spans="1:5" ht="12" customHeight="1" x14ac:dyDescent="0.2">
      <c r="A7" s="49" t="s">
        <v>2</v>
      </c>
      <c r="B7" s="50"/>
      <c r="C7" s="29"/>
      <c r="D7" s="28"/>
    </row>
    <row r="8" spans="1:5" ht="3" customHeight="1" x14ac:dyDescent="0.2">
      <c r="A8" s="58"/>
      <c r="B8" s="59"/>
      <c r="C8" s="29"/>
      <c r="D8" s="28"/>
    </row>
    <row r="9" spans="1:5" ht="12" customHeight="1" x14ac:dyDescent="0.2">
      <c r="A9" s="49" t="s">
        <v>4</v>
      </c>
      <c r="B9" s="50"/>
      <c r="C9" s="30">
        <f>SUM(C10:C16)</f>
        <v>150015394</v>
      </c>
      <c r="D9" s="31">
        <f>SUM(D10:D16)</f>
        <v>159586471</v>
      </c>
    </row>
    <row r="10" spans="1:5" ht="9.9499999999999993" customHeight="1" x14ac:dyDescent="0.2">
      <c r="A10" s="60" t="s">
        <v>5</v>
      </c>
      <c r="B10" s="61"/>
      <c r="C10" s="32">
        <v>0</v>
      </c>
      <c r="D10" s="33">
        <v>0</v>
      </c>
    </row>
    <row r="11" spans="1:5" ht="9.9499999999999993" customHeight="1" x14ac:dyDescent="0.2">
      <c r="A11" s="60" t="s">
        <v>43</v>
      </c>
      <c r="B11" s="61"/>
      <c r="C11" s="32">
        <v>0</v>
      </c>
      <c r="D11" s="33">
        <v>0</v>
      </c>
    </row>
    <row r="12" spans="1:5" ht="9.9499999999999993" customHeight="1" x14ac:dyDescent="0.2">
      <c r="A12" s="60" t="s">
        <v>7</v>
      </c>
      <c r="B12" s="61"/>
      <c r="C12" s="32">
        <v>0</v>
      </c>
      <c r="D12" s="33">
        <v>0</v>
      </c>
    </row>
    <row r="13" spans="1:5" ht="12" customHeight="1" x14ac:dyDescent="0.2">
      <c r="A13" s="60" t="s">
        <v>9</v>
      </c>
      <c r="B13" s="61"/>
      <c r="C13" s="32">
        <v>150015394</v>
      </c>
      <c r="D13" s="34">
        <v>159586471</v>
      </c>
    </row>
    <row r="14" spans="1:5" ht="9.9499999999999993" customHeight="1" x14ac:dyDescent="0.2">
      <c r="A14" s="60" t="s">
        <v>56</v>
      </c>
      <c r="B14" s="61"/>
      <c r="C14" s="32">
        <v>0</v>
      </c>
      <c r="D14" s="33">
        <v>0</v>
      </c>
    </row>
    <row r="15" spans="1:5" ht="9.9499999999999993" customHeight="1" x14ac:dyDescent="0.2">
      <c r="A15" s="60" t="s">
        <v>61</v>
      </c>
      <c r="B15" s="61"/>
      <c r="C15" s="32">
        <v>0</v>
      </c>
      <c r="D15" s="33">
        <v>0</v>
      </c>
    </row>
    <row r="16" spans="1:5" ht="9.9499999999999993" customHeight="1" x14ac:dyDescent="0.2">
      <c r="A16" s="60" t="s">
        <v>57</v>
      </c>
      <c r="B16" s="61"/>
      <c r="C16" s="32">
        <v>0</v>
      </c>
      <c r="D16" s="33">
        <v>0</v>
      </c>
    </row>
    <row r="17" spans="1:8" ht="12.75" customHeight="1" x14ac:dyDescent="0.2">
      <c r="A17" s="49" t="s">
        <v>58</v>
      </c>
      <c r="B17" s="50"/>
      <c r="C17" s="56">
        <f>SUM(C19:C20)</f>
        <v>206466702.13999999</v>
      </c>
      <c r="D17" s="57">
        <f>SUM(D19:D20)</f>
        <v>2967502.61</v>
      </c>
    </row>
    <row r="18" spans="1:8" ht="28.5" customHeight="1" x14ac:dyDescent="0.2">
      <c r="A18" s="49"/>
      <c r="B18" s="50"/>
      <c r="C18" s="56"/>
      <c r="D18" s="57"/>
    </row>
    <row r="19" spans="1:8" ht="28.5" customHeight="1" x14ac:dyDescent="0.2">
      <c r="A19" s="60" t="s">
        <v>59</v>
      </c>
      <c r="B19" s="61"/>
      <c r="C19" s="32">
        <v>0</v>
      </c>
      <c r="D19" s="33">
        <v>0</v>
      </c>
    </row>
    <row r="20" spans="1:8" ht="12" customHeight="1" x14ac:dyDescent="0.2">
      <c r="A20" s="60" t="s">
        <v>60</v>
      </c>
      <c r="B20" s="61"/>
      <c r="C20" s="32">
        <v>206466702.13999999</v>
      </c>
      <c r="D20" s="34">
        <v>2967502.61</v>
      </c>
      <c r="H20" s="16"/>
    </row>
    <row r="21" spans="1:8" ht="9.9499999999999993" customHeight="1" x14ac:dyDescent="0.2">
      <c r="A21" s="58"/>
      <c r="B21" s="59"/>
      <c r="C21" s="32"/>
      <c r="D21" s="35"/>
    </row>
    <row r="22" spans="1:8" ht="12" customHeight="1" x14ac:dyDescent="0.2">
      <c r="A22" s="49" t="s">
        <v>17</v>
      </c>
      <c r="B22" s="50"/>
      <c r="C22" s="30">
        <f>SUM(C23:C27)</f>
        <v>1052140.8699999999</v>
      </c>
      <c r="D22" s="31">
        <f>SUM(D23:D27)</f>
        <v>123610309.09999999</v>
      </c>
      <c r="E22" s="48"/>
    </row>
    <row r="23" spans="1:8" ht="12" customHeight="1" x14ac:dyDescent="0.2">
      <c r="A23" s="60" t="s">
        <v>44</v>
      </c>
      <c r="B23" s="61"/>
      <c r="C23" s="32">
        <v>1030854.36</v>
      </c>
      <c r="D23" s="34">
        <v>123591947.20999999</v>
      </c>
    </row>
    <row r="24" spans="1:8" ht="15.75" customHeight="1" x14ac:dyDescent="0.2">
      <c r="A24" s="60" t="s">
        <v>19</v>
      </c>
      <c r="B24" s="61"/>
      <c r="C24" s="32">
        <v>0</v>
      </c>
      <c r="D24" s="33">
        <v>0</v>
      </c>
      <c r="E24" s="3" t="s">
        <v>55</v>
      </c>
    </row>
    <row r="25" spans="1:8" ht="16.5" customHeight="1" x14ac:dyDescent="0.2">
      <c r="A25" s="60" t="s">
        <v>20</v>
      </c>
      <c r="B25" s="61"/>
      <c r="C25" s="32">
        <v>0</v>
      </c>
      <c r="D25" s="33">
        <v>0</v>
      </c>
    </row>
    <row r="26" spans="1:8" ht="9.75" customHeight="1" x14ac:dyDescent="0.2">
      <c r="A26" s="60" t="s">
        <v>22</v>
      </c>
      <c r="B26" s="61"/>
      <c r="C26" s="32">
        <v>0</v>
      </c>
      <c r="D26" s="33">
        <v>0</v>
      </c>
    </row>
    <row r="27" spans="1:8" ht="13.5" customHeight="1" x14ac:dyDescent="0.2">
      <c r="A27" s="60" t="s">
        <v>24</v>
      </c>
      <c r="B27" s="61"/>
      <c r="C27" s="36">
        <v>21286.51</v>
      </c>
      <c r="D27" s="33">
        <v>18361.89</v>
      </c>
    </row>
    <row r="28" spans="1:8" ht="9.9499999999999993" customHeight="1" x14ac:dyDescent="0.2">
      <c r="A28" s="60"/>
      <c r="B28" s="61"/>
      <c r="C28" s="32"/>
      <c r="D28" s="35"/>
    </row>
    <row r="29" spans="1:8" ht="14.25" customHeight="1" x14ac:dyDescent="0.2">
      <c r="A29" s="62" t="s">
        <v>26</v>
      </c>
      <c r="B29" s="63"/>
      <c r="C29" s="30">
        <f>SUM(C9+C17+C22)</f>
        <v>357534237.00999999</v>
      </c>
      <c r="D29" s="31">
        <f>SUM(D9+D17+D22)</f>
        <v>286164282.71000004</v>
      </c>
      <c r="F29" s="4"/>
    </row>
    <row r="30" spans="1:8" ht="9.9499999999999993" customHeight="1" x14ac:dyDescent="0.2">
      <c r="A30" s="58"/>
      <c r="B30" s="59"/>
      <c r="C30" s="32"/>
      <c r="D30" s="35"/>
    </row>
    <row r="31" spans="1:8" ht="9.9499999999999993" customHeight="1" x14ac:dyDescent="0.2">
      <c r="A31" s="49" t="s">
        <v>3</v>
      </c>
      <c r="B31" s="50"/>
      <c r="C31" s="32"/>
      <c r="D31" s="35"/>
    </row>
    <row r="32" spans="1:8" ht="6" customHeight="1" x14ac:dyDescent="0.2">
      <c r="A32" s="58"/>
      <c r="B32" s="59"/>
      <c r="C32" s="32"/>
      <c r="D32" s="35"/>
    </row>
    <row r="33" spans="1:6" ht="15.75" customHeight="1" x14ac:dyDescent="0.2">
      <c r="A33" s="49" t="s">
        <v>45</v>
      </c>
      <c r="B33" s="50"/>
      <c r="C33" s="30">
        <f>SUM(C34:C36)</f>
        <v>18541353.489999998</v>
      </c>
      <c r="D33" s="31">
        <f>SUM(D34:D36)</f>
        <v>19630587.93</v>
      </c>
      <c r="E33" s="48"/>
    </row>
    <row r="34" spans="1:6" ht="11.25" customHeight="1" x14ac:dyDescent="0.2">
      <c r="A34" s="60" t="s">
        <v>46</v>
      </c>
      <c r="B34" s="61"/>
      <c r="C34" s="32">
        <v>10008484.289999999</v>
      </c>
      <c r="D34" s="34">
        <v>10101021.41</v>
      </c>
      <c r="E34" s="22">
        <f>+C34/$C$33</f>
        <v>0.53979253970849139</v>
      </c>
    </row>
    <row r="35" spans="1:6" ht="12.75" customHeight="1" x14ac:dyDescent="0.2">
      <c r="A35" s="60" t="s">
        <v>6</v>
      </c>
      <c r="B35" s="61"/>
      <c r="C35" s="32">
        <v>1053393.83</v>
      </c>
      <c r="D35" s="34">
        <v>1779143.55</v>
      </c>
      <c r="E35" s="22">
        <f>+C35/$C$33</f>
        <v>5.6813211105010877E-2</v>
      </c>
    </row>
    <row r="36" spans="1:6" ht="13.5" customHeight="1" x14ac:dyDescent="0.2">
      <c r="A36" s="60" t="s">
        <v>8</v>
      </c>
      <c r="B36" s="61"/>
      <c r="C36" s="32">
        <v>7479475.3700000001</v>
      </c>
      <c r="D36" s="34">
        <v>7750422.9699999997</v>
      </c>
      <c r="E36" s="22">
        <f>+C36/$C$33</f>
        <v>0.4033942491864978</v>
      </c>
    </row>
    <row r="37" spans="1:6" ht="3.75" customHeight="1" x14ac:dyDescent="0.2">
      <c r="A37" s="58"/>
      <c r="B37" s="59"/>
      <c r="C37" s="32"/>
      <c r="D37" s="35"/>
      <c r="E37" s="13"/>
    </row>
    <row r="38" spans="1:6" ht="12" customHeight="1" x14ac:dyDescent="0.2">
      <c r="A38" s="49" t="s">
        <v>42</v>
      </c>
      <c r="B38" s="50"/>
      <c r="C38" s="30">
        <f>SUM(C39:C47)</f>
        <v>177625.56</v>
      </c>
      <c r="D38" s="31">
        <f>SUM(D39:D47)</f>
        <v>466482.62</v>
      </c>
      <c r="E38" s="48"/>
      <c r="F38" s="12"/>
    </row>
    <row r="39" spans="1:6" ht="13.9" customHeight="1" x14ac:dyDescent="0.2">
      <c r="A39" s="64" t="s">
        <v>10</v>
      </c>
      <c r="B39" s="65"/>
      <c r="C39" s="32">
        <v>0</v>
      </c>
      <c r="D39" s="34">
        <v>0</v>
      </c>
    </row>
    <row r="40" spans="1:6" ht="9.9499999999999993" customHeight="1" x14ac:dyDescent="0.2">
      <c r="A40" s="64" t="s">
        <v>11</v>
      </c>
      <c r="B40" s="65"/>
      <c r="C40" s="36">
        <v>0</v>
      </c>
      <c r="D40" s="33">
        <v>0</v>
      </c>
    </row>
    <row r="41" spans="1:6" ht="12.75" customHeight="1" x14ac:dyDescent="0.2">
      <c r="A41" s="64" t="s">
        <v>12</v>
      </c>
      <c r="B41" s="65"/>
      <c r="C41" s="32">
        <v>177625.56</v>
      </c>
      <c r="D41" s="34">
        <v>466482.62</v>
      </c>
    </row>
    <row r="42" spans="1:6" ht="9.9499999999999993" customHeight="1" x14ac:dyDescent="0.2">
      <c r="A42" s="60" t="s">
        <v>48</v>
      </c>
      <c r="B42" s="61"/>
      <c r="C42" s="32">
        <v>0</v>
      </c>
      <c r="D42" s="34">
        <v>0</v>
      </c>
    </row>
    <row r="43" spans="1:6" ht="9.9499999999999993" customHeight="1" x14ac:dyDescent="0.2">
      <c r="A43" s="60" t="s">
        <v>13</v>
      </c>
      <c r="B43" s="61"/>
      <c r="C43" s="32">
        <v>0</v>
      </c>
      <c r="D43" s="34">
        <v>0</v>
      </c>
    </row>
    <row r="44" spans="1:6" ht="9.9499999999999993" customHeight="1" x14ac:dyDescent="0.2">
      <c r="A44" s="60" t="s">
        <v>15</v>
      </c>
      <c r="B44" s="61"/>
      <c r="C44" s="32">
        <v>0</v>
      </c>
      <c r="D44" s="34">
        <v>0</v>
      </c>
    </row>
    <row r="45" spans="1:6" ht="9.9499999999999993" customHeight="1" x14ac:dyDescent="0.2">
      <c r="A45" s="60" t="s">
        <v>47</v>
      </c>
      <c r="B45" s="61"/>
      <c r="C45" s="32">
        <v>0</v>
      </c>
      <c r="D45" s="34">
        <v>0</v>
      </c>
    </row>
    <row r="46" spans="1:6" ht="9.9499999999999993" customHeight="1" x14ac:dyDescent="0.2">
      <c r="A46" s="60" t="s">
        <v>16</v>
      </c>
      <c r="B46" s="61"/>
      <c r="C46" s="32">
        <v>0</v>
      </c>
      <c r="D46" s="34">
        <v>0</v>
      </c>
    </row>
    <row r="47" spans="1:6" ht="9.9499999999999993" customHeight="1" x14ac:dyDescent="0.2">
      <c r="A47" s="60" t="s">
        <v>18</v>
      </c>
      <c r="B47" s="61"/>
      <c r="C47" s="32">
        <v>0</v>
      </c>
      <c r="D47" s="34">
        <v>0</v>
      </c>
      <c r="F47" s="4"/>
    </row>
    <row r="48" spans="1:6" ht="9.9499999999999993" customHeight="1" x14ac:dyDescent="0.2">
      <c r="A48" s="58"/>
      <c r="B48" s="59"/>
      <c r="C48" s="32"/>
      <c r="D48" s="35"/>
    </row>
    <row r="49" spans="1:7" ht="9.9499999999999993" customHeight="1" x14ac:dyDescent="0.2">
      <c r="A49" s="49" t="s">
        <v>14</v>
      </c>
      <c r="B49" s="50"/>
      <c r="C49" s="30">
        <f>SUM(C50:C52)</f>
        <v>0</v>
      </c>
      <c r="D49" s="37">
        <f>SUM(D50:D52)</f>
        <v>0</v>
      </c>
    </row>
    <row r="50" spans="1:7" ht="9.9499999999999993" customHeight="1" x14ac:dyDescent="0.2">
      <c r="A50" s="60" t="s">
        <v>21</v>
      </c>
      <c r="B50" s="61"/>
      <c r="C50" s="32">
        <v>0</v>
      </c>
      <c r="D50" s="33">
        <v>0</v>
      </c>
    </row>
    <row r="51" spans="1:7" ht="9.9499999999999993" customHeight="1" x14ac:dyDescent="0.2">
      <c r="A51" s="60" t="s">
        <v>23</v>
      </c>
      <c r="B51" s="61"/>
      <c r="C51" s="32">
        <v>0</v>
      </c>
      <c r="D51" s="33">
        <v>0</v>
      </c>
    </row>
    <row r="52" spans="1:7" ht="9.9499999999999993" customHeight="1" x14ac:dyDescent="0.2">
      <c r="A52" s="60" t="s">
        <v>25</v>
      </c>
      <c r="B52" s="61"/>
      <c r="C52" s="32">
        <v>0</v>
      </c>
      <c r="D52" s="33">
        <v>0</v>
      </c>
    </row>
    <row r="53" spans="1:7" ht="9.9499999999999993" customHeight="1" x14ac:dyDescent="0.2">
      <c r="A53" s="58"/>
      <c r="B53" s="59"/>
      <c r="C53" s="32"/>
      <c r="D53" s="35"/>
    </row>
    <row r="54" spans="1:7" ht="11.25" customHeight="1" x14ac:dyDescent="0.2">
      <c r="A54" s="49" t="s">
        <v>27</v>
      </c>
      <c r="B54" s="50"/>
      <c r="C54" s="30">
        <f>SUM(C55:C59)</f>
        <v>96623287.090000004</v>
      </c>
      <c r="D54" s="31">
        <f>SUM(D55:D59)</f>
        <v>122539727.65000001</v>
      </c>
    </row>
    <row r="55" spans="1:7" ht="13.5" customHeight="1" x14ac:dyDescent="0.2">
      <c r="A55" s="66" t="s">
        <v>28</v>
      </c>
      <c r="B55" s="67"/>
      <c r="C55" s="32">
        <v>96623287.090000004</v>
      </c>
      <c r="D55" s="34">
        <v>122539727.65000001</v>
      </c>
    </row>
    <row r="56" spans="1:7" ht="9.9499999999999993" customHeight="1" x14ac:dyDescent="0.2">
      <c r="A56" s="66" t="s">
        <v>29</v>
      </c>
      <c r="B56" s="67"/>
      <c r="C56" s="38">
        <v>0</v>
      </c>
      <c r="D56" s="39">
        <v>0</v>
      </c>
    </row>
    <row r="57" spans="1:7" ht="14.45" customHeight="1" x14ac:dyDescent="0.2">
      <c r="A57" s="60" t="s">
        <v>30</v>
      </c>
      <c r="B57" s="61"/>
      <c r="C57" s="32">
        <v>0</v>
      </c>
      <c r="D57" s="34">
        <v>0</v>
      </c>
    </row>
    <row r="58" spans="1:7" ht="9.9499999999999993" customHeight="1" x14ac:dyDescent="0.2">
      <c r="A58" s="60" t="s">
        <v>31</v>
      </c>
      <c r="B58" s="61"/>
      <c r="C58" s="32">
        <v>0</v>
      </c>
      <c r="D58" s="33">
        <v>0</v>
      </c>
    </row>
    <row r="59" spans="1:7" ht="9.9499999999999993" customHeight="1" x14ac:dyDescent="0.2">
      <c r="A59" s="60" t="s">
        <v>32</v>
      </c>
      <c r="B59" s="61"/>
      <c r="C59" s="32">
        <v>0</v>
      </c>
      <c r="D59" s="33">
        <v>0</v>
      </c>
    </row>
    <row r="60" spans="1:7" ht="6" customHeight="1" x14ac:dyDescent="0.2">
      <c r="A60" s="58"/>
      <c r="B60" s="59"/>
      <c r="C60" s="32"/>
      <c r="D60" s="33"/>
    </row>
    <row r="61" spans="1:7" ht="15" customHeight="1" x14ac:dyDescent="0.2">
      <c r="A61" s="49" t="s">
        <v>33</v>
      </c>
      <c r="B61" s="50"/>
      <c r="C61" s="30">
        <f>SUM(C62:C67)</f>
        <v>1003347.33</v>
      </c>
      <c r="D61" s="37">
        <f>SUM(D62:D67)</f>
        <v>1032701.8</v>
      </c>
      <c r="G61" s="70"/>
    </row>
    <row r="62" spans="1:7" ht="17.25" customHeight="1" x14ac:dyDescent="0.2">
      <c r="A62" s="60" t="s">
        <v>34</v>
      </c>
      <c r="B62" s="61"/>
      <c r="C62" s="32">
        <v>1003347.33</v>
      </c>
      <c r="D62" s="34">
        <v>1032701.8</v>
      </c>
      <c r="G62" s="70"/>
    </row>
    <row r="63" spans="1:7" ht="9.9499999999999993" customHeight="1" x14ac:dyDescent="0.2">
      <c r="A63" s="60" t="s">
        <v>35</v>
      </c>
      <c r="B63" s="61"/>
      <c r="C63" s="32">
        <v>0</v>
      </c>
      <c r="D63" s="33">
        <v>0</v>
      </c>
    </row>
    <row r="64" spans="1:7" ht="11.25" customHeight="1" x14ac:dyDescent="0.2">
      <c r="A64" s="60" t="s">
        <v>36</v>
      </c>
      <c r="B64" s="61"/>
      <c r="C64" s="32">
        <v>0</v>
      </c>
      <c r="D64" s="33"/>
    </row>
    <row r="65" spans="1:7" ht="12.6" customHeight="1" x14ac:dyDescent="0.2">
      <c r="A65" s="25" t="s">
        <v>37</v>
      </c>
      <c r="B65" s="26"/>
      <c r="C65" s="32">
        <v>0</v>
      </c>
      <c r="D65" s="33">
        <v>0</v>
      </c>
    </row>
    <row r="66" spans="1:7" ht="11.45" customHeight="1" x14ac:dyDescent="0.2">
      <c r="A66" s="25" t="s">
        <v>38</v>
      </c>
      <c r="B66" s="26"/>
      <c r="C66" s="32">
        <v>0</v>
      </c>
      <c r="D66" s="33">
        <v>0</v>
      </c>
    </row>
    <row r="67" spans="1:7" ht="12.75" customHeight="1" x14ac:dyDescent="0.2">
      <c r="A67" s="25" t="s">
        <v>39</v>
      </c>
      <c r="B67" s="26"/>
      <c r="C67" s="36">
        <v>0</v>
      </c>
      <c r="D67" s="33">
        <v>0</v>
      </c>
    </row>
    <row r="68" spans="1:7" ht="9.6" customHeight="1" x14ac:dyDescent="0.2">
      <c r="A68" s="25"/>
      <c r="B68" s="26"/>
      <c r="C68" s="32"/>
      <c r="D68" s="35"/>
    </row>
    <row r="69" spans="1:7" ht="12.6" customHeight="1" x14ac:dyDescent="0.2">
      <c r="A69" s="40" t="s">
        <v>40</v>
      </c>
      <c r="B69" s="26"/>
      <c r="C69" s="30">
        <f>SUM(C70)</f>
        <v>2740366.28</v>
      </c>
      <c r="D69" s="31">
        <f>SUM(D70)</f>
        <v>2749218.56</v>
      </c>
    </row>
    <row r="70" spans="1:7" ht="13.15" customHeight="1" x14ac:dyDescent="0.2">
      <c r="A70" s="25" t="s">
        <v>49</v>
      </c>
      <c r="B70" s="26"/>
      <c r="C70" s="32">
        <v>2740366.28</v>
      </c>
      <c r="D70" s="34">
        <v>2749218.56</v>
      </c>
    </row>
    <row r="71" spans="1:7" ht="5.25" customHeight="1" x14ac:dyDescent="0.2">
      <c r="A71" s="25"/>
      <c r="B71" s="26"/>
      <c r="C71" s="32"/>
      <c r="D71" s="35"/>
    </row>
    <row r="72" spans="1:7" ht="12" customHeight="1" x14ac:dyDescent="0.2">
      <c r="A72" s="41" t="s">
        <v>41</v>
      </c>
      <c r="B72" s="42"/>
      <c r="C72" s="30">
        <f>SUM(C69+C61+C54+C49+C38+C33)</f>
        <v>119085979.75</v>
      </c>
      <c r="D72" s="43">
        <f>SUM(D69+D61+D54+D49+D38+D33)</f>
        <v>146418718.56</v>
      </c>
      <c r="E72" s="4"/>
      <c r="F72" s="16"/>
    </row>
    <row r="73" spans="1:7" ht="4.5" customHeight="1" x14ac:dyDescent="0.2">
      <c r="A73" s="25"/>
      <c r="B73" s="26"/>
      <c r="C73" s="32"/>
      <c r="D73" s="35"/>
    </row>
    <row r="74" spans="1:7" ht="13.15" customHeight="1" x14ac:dyDescent="0.2">
      <c r="A74" s="44" t="s">
        <v>50</v>
      </c>
      <c r="B74" s="45"/>
      <c r="C74" s="46">
        <f>C29-C72</f>
        <v>238448257.25999999</v>
      </c>
      <c r="D74" s="47">
        <f>D29-D72</f>
        <v>139745564.15000004</v>
      </c>
      <c r="G74" s="16"/>
    </row>
    <row r="75" spans="1:7" ht="6" customHeight="1" x14ac:dyDescent="0.2">
      <c r="A75" s="5"/>
      <c r="B75" s="2"/>
      <c r="C75" s="18"/>
      <c r="D75" s="7"/>
    </row>
    <row r="76" spans="1:7" s="1" customFormat="1" ht="15.75" customHeight="1" x14ac:dyDescent="0.2">
      <c r="A76" s="21" t="s">
        <v>51</v>
      </c>
      <c r="C76" s="19"/>
      <c r="D76" s="9"/>
    </row>
    <row r="77" spans="1:7" x14ac:dyDescent="0.2">
      <c r="B77" s="10"/>
      <c r="C77" s="68"/>
      <c r="D77" s="69"/>
      <c r="E77" s="69"/>
    </row>
    <row r="81" spans="8:8" x14ac:dyDescent="0.2">
      <c r="H81" s="2"/>
    </row>
    <row r="82" spans="8:8" x14ac:dyDescent="0.2">
      <c r="H82" s="14"/>
    </row>
    <row r="83" spans="8:8" x14ac:dyDescent="0.2">
      <c r="H83" s="15"/>
    </row>
    <row r="84" spans="8:8" x14ac:dyDescent="0.2">
      <c r="H84" s="2"/>
    </row>
    <row r="85" spans="8:8" x14ac:dyDescent="0.2">
      <c r="H85" s="2"/>
    </row>
  </sheetData>
  <mergeCells count="65">
    <mergeCell ref="C77:E77"/>
    <mergeCell ref="A61:B61"/>
    <mergeCell ref="G61:G62"/>
    <mergeCell ref="A62:B62"/>
    <mergeCell ref="A63:B63"/>
    <mergeCell ref="A64:B64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4:B14"/>
    <mergeCell ref="A15:B15"/>
    <mergeCell ref="A16:B16"/>
    <mergeCell ref="A17:B18"/>
    <mergeCell ref="A19:B19"/>
    <mergeCell ref="A20:B20"/>
    <mergeCell ref="A21:B21"/>
    <mergeCell ref="A22:B22"/>
    <mergeCell ref="A23:B23"/>
    <mergeCell ref="C17:C18"/>
    <mergeCell ref="D17:D18"/>
    <mergeCell ref="A8:B8"/>
    <mergeCell ref="A9:B9"/>
    <mergeCell ref="A10:B10"/>
    <mergeCell ref="A11:B11"/>
    <mergeCell ref="A12:B12"/>
    <mergeCell ref="A13:B13"/>
    <mergeCell ref="A7:B7"/>
    <mergeCell ref="A1:D1"/>
    <mergeCell ref="A2:D2"/>
    <mergeCell ref="A3:D3"/>
    <mergeCell ref="A5:B5"/>
  </mergeCells>
  <printOptions horizontalCentered="1"/>
  <pageMargins left="0.78740157480314965" right="0.59055118110236227" top="0.59055118110236227" bottom="0.19685039370078741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1</cp:lastModifiedBy>
  <cp:lastPrinted>2021-06-16T15:17:30Z</cp:lastPrinted>
  <dcterms:created xsi:type="dcterms:W3CDTF">2014-09-04T17:23:24Z</dcterms:created>
  <dcterms:modified xsi:type="dcterms:W3CDTF">2021-10-21T15:22:11Z</dcterms:modified>
</cp:coreProperties>
</file>