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<sst xmlns="http://schemas.openxmlformats.org/spreadsheetml/2006/main" count="49" uniqueCount="49">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</sst>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0" t="s">
        <v>0</v>
      </c>
      <c r="C2" s="51"/>
      <c r="D2" s="51"/>
      <c r="E2" s="51"/>
      <c r="F2" s="51"/>
      <c r="G2" s="51"/>
      <c r="H2" s="51"/>
      <c r="I2" s="52"/>
    </row>
    <row r="3" spans="2:258">
      <c r="B3" s="53" t="s">
        <v>1</v>
      </c>
      <c r="C3" s="54"/>
      <c r="D3" s="54"/>
      <c r="E3" s="54"/>
      <c r="F3" s="54"/>
      <c r="G3" s="54"/>
      <c r="H3" s="54"/>
      <c r="I3" s="55"/>
    </row>
    <row r="4" spans="2:258">
      <c r="B4" s="56" t="s">
        <v>2</v>
      </c>
      <c r="C4" s="57"/>
      <c r="D4" s="57"/>
      <c r="E4" s="57"/>
      <c r="F4" s="57"/>
      <c r="G4" s="57"/>
      <c r="H4" s="57"/>
      <c r="I4" s="58"/>
    </row>
    <row r="5" spans="2:258">
      <c r="B5" s="56" t="s">
        <v>48</v>
      </c>
      <c r="C5" s="57"/>
      <c r="D5" s="57"/>
      <c r="E5" s="57"/>
      <c r="F5" s="57"/>
      <c r="G5" s="57"/>
      <c r="H5" s="57"/>
      <c r="I5" s="58"/>
    </row>
    <row r="6" spans="2:258">
      <c r="B6" s="59" t="s">
        <v>46</v>
      </c>
      <c r="C6" s="60"/>
      <c r="D6" s="60"/>
      <c r="E6" s="60"/>
      <c r="F6" s="60"/>
      <c r="G6" s="60"/>
      <c r="H6" s="60"/>
      <c r="I6" s="61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2" t="s">
        <v>3</v>
      </c>
      <c r="C8" s="63"/>
      <c r="D8" s="68" t="s">
        <v>4</v>
      </c>
      <c r="E8" s="69"/>
      <c r="F8" s="69"/>
      <c r="G8" s="69"/>
      <c r="H8" s="70"/>
      <c r="I8" s="48" t="s">
        <v>5</v>
      </c>
    </row>
    <row r="9" spans="2:258" ht="27.75" customHeight="1">
      <c r="B9" s="64"/>
      <c r="C9" s="6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9"/>
    </row>
    <row r="10" spans="2:258">
      <c r="B10" s="66"/>
      <c r="C10" s="67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21"/>
      <c r="E11" s="21"/>
      <c r="F11" s="21"/>
      <c r="G11" s="21"/>
      <c r="H11" s="21"/>
      <c r="I11" s="21"/>
    </row>
    <row r="12" spans="2:258">
      <c r="B12" s="46" t="s">
        <v>13</v>
      </c>
      <c r="C12" s="47"/>
      <c r="D12" s="22">
        <f t="shared" ref="D12:I12" si="0">SUM(D13:D20)</f>
        <v>1560723782.6599998</v>
      </c>
      <c r="E12" s="22">
        <f t="shared" si="0"/>
        <v>89826401.070000008</v>
      </c>
      <c r="F12" s="22">
        <f>SUM(F13:F20)</f>
        <v>1650550183.7299998</v>
      </c>
      <c r="G12" s="22">
        <f t="shared" si="0"/>
        <v>484490230.9600001</v>
      </c>
      <c r="H12" s="22">
        <f t="shared" si="0"/>
        <v>434914068.99000007</v>
      </c>
      <c r="I12" s="22">
        <f t="shared" si="0"/>
        <v>1166059952.7699997</v>
      </c>
    </row>
    <row r="13" spans="2:258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>
      <c r="B15" s="44" t="s">
        <v>16</v>
      </c>
      <c r="C15" s="45"/>
      <c r="D15" s="23">
        <v>3451269</v>
      </c>
      <c r="E15" s="23">
        <v>0</v>
      </c>
      <c r="F15" s="24">
        <f t="shared" si="1"/>
        <v>3451269</v>
      </c>
      <c r="G15" s="34">
        <v>687964.5</v>
      </c>
      <c r="H15" s="23">
        <v>687964.5</v>
      </c>
      <c r="I15" s="24">
        <f t="shared" si="2"/>
        <v>2763304.5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1557272513.6599998</v>
      </c>
      <c r="E20" s="25">
        <v>89826401.070000008</v>
      </c>
      <c r="F20" s="24">
        <f>D20+E20</f>
        <v>1647098914.7299998</v>
      </c>
      <c r="G20" s="25">
        <v>483802266.4600001</v>
      </c>
      <c r="H20" s="25">
        <v>434226104.49000007</v>
      </c>
      <c r="I20" s="24">
        <f t="shared" si="2"/>
        <v>1163296648.2699997</v>
      </c>
      <c r="IX20" s="15"/>
      <c r="IY20" s="15"/>
      <c r="IZ20" s="15"/>
      <c r="JA20" s="15"/>
      <c r="JB20" s="15"/>
    </row>
    <row r="21" spans="2:262">
      <c r="B21" s="7"/>
      <c r="C21" s="8"/>
      <c r="D21" s="26"/>
      <c r="E21" s="26"/>
      <c r="F21" s="26"/>
      <c r="G21" s="26"/>
      <c r="H21" s="26"/>
      <c r="I21" s="24"/>
    </row>
    <row r="22" spans="2:262">
      <c r="B22" s="46" t="s">
        <v>22</v>
      </c>
      <c r="C22" s="47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>
      <c r="B30" s="7"/>
      <c r="C30" s="8"/>
      <c r="D30" s="28"/>
      <c r="E30" s="28"/>
      <c r="F30" s="26"/>
      <c r="G30" s="28"/>
      <c r="H30" s="28"/>
      <c r="I30" s="28"/>
    </row>
    <row r="31" spans="2:262">
      <c r="B31" s="46" t="s">
        <v>30</v>
      </c>
      <c r="C31" s="47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>
      <c r="B41" s="7"/>
      <c r="C41" s="8"/>
      <c r="D41" s="28"/>
      <c r="E41" s="28"/>
      <c r="F41" s="28"/>
      <c r="G41" s="28"/>
      <c r="H41" s="28"/>
      <c r="I41" s="28"/>
    </row>
    <row r="42" spans="2:258">
      <c r="B42" s="46" t="s">
        <v>40</v>
      </c>
      <c r="C42" s="47"/>
      <c r="D42" s="29">
        <f>SUM(D43:D46)</f>
        <v>839782317</v>
      </c>
      <c r="E42" s="29">
        <f t="shared" ref="E42:H42" si="9">SUM(E43:E46)</f>
        <v>0</v>
      </c>
      <c r="F42" s="29">
        <f t="shared" si="9"/>
        <v>839782317</v>
      </c>
      <c r="G42" s="30">
        <f t="shared" si="9"/>
        <v>419157469.19</v>
      </c>
      <c r="H42" s="29">
        <f t="shared" si="9"/>
        <v>419157469.19</v>
      </c>
      <c r="I42" s="29">
        <f>SUM(I43:I46)</f>
        <v>420624847.81</v>
      </c>
    </row>
    <row r="43" spans="2:258" ht="15" customHeight="1">
      <c r="B43" s="44" t="s">
        <v>41</v>
      </c>
      <c r="C43" s="45"/>
      <c r="D43" s="27">
        <v>839782317</v>
      </c>
      <c r="E43" s="31">
        <v>0</v>
      </c>
      <c r="F43" s="24">
        <f>IF(AND(D43&gt;=0,E43&gt;=0),(D43+E43),"-")</f>
        <v>839782317</v>
      </c>
      <c r="G43" s="27">
        <v>419157469.19</v>
      </c>
      <c r="H43" s="27">
        <v>419157469.19</v>
      </c>
      <c r="I43" s="24">
        <f t="shared" ref="I43:I46" si="10">F43-G43</f>
        <v>420624847.81</v>
      </c>
    </row>
    <row r="44" spans="2:258" ht="15" customHeight="1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>
      <c r="B46" s="44" t="s">
        <v>44</v>
      </c>
      <c r="C46" s="45"/>
      <c r="D46" s="27"/>
      <c r="E46" s="27"/>
      <c r="F46" s="24">
        <f t="shared" si="11"/>
        <v>0</v>
      </c>
      <c r="G46" s="27"/>
      <c r="H46" s="27"/>
      <c r="I46" s="24">
        <f t="shared" si="10"/>
        <v>0</v>
      </c>
    </row>
    <row r="47" spans="2:258">
      <c r="B47" s="9"/>
      <c r="C47" s="10"/>
      <c r="D47" s="32"/>
      <c r="E47" s="32"/>
      <c r="F47" s="32"/>
      <c r="G47" s="32"/>
      <c r="H47" s="32"/>
      <c r="I47" s="32"/>
    </row>
    <row r="48" spans="2:258">
      <c r="B48" s="11"/>
      <c r="C48" s="12" t="s">
        <v>45</v>
      </c>
      <c r="D48" s="33">
        <f t="shared" ref="D48:I48" si="12">SUM(D12,D22,D31,D42)</f>
        <v>2400506099.6599998</v>
      </c>
      <c r="E48" s="33">
        <f>SUM(E12,E22,E31,E42)</f>
        <v>89826401.070000008</v>
      </c>
      <c r="F48" s="33">
        <f t="shared" si="12"/>
        <v>2490332500.7299995</v>
      </c>
      <c r="G48" s="33">
        <f>SUM(G12,G22,G31,G42)</f>
        <v>903647700.1500001</v>
      </c>
      <c r="H48" s="33">
        <f t="shared" si="12"/>
        <v>854071538.18000007</v>
      </c>
      <c r="I48" s="33">
        <f t="shared" si="12"/>
        <v>1586684800.5799997</v>
      </c>
      <c r="IX48" s="15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71" t="s">
        <v>47</v>
      </c>
      <c r="C50" s="71"/>
      <c r="D50" s="71"/>
      <c r="E50" s="71"/>
      <c r="F50" s="71"/>
      <c r="G50" s="71"/>
      <c r="H50" s="71"/>
      <c r="I50" s="71"/>
    </row>
    <row r="51" spans="2:9">
      <c r="B51" s="13"/>
      <c r="C51" s="13"/>
      <c r="D51" s="16"/>
      <c r="E51" s="16"/>
      <c r="F51" s="16"/>
      <c r="G51" s="16"/>
      <c r="H51" s="16"/>
      <c r="I51" s="16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>
      <c r="C57" s="41"/>
      <c r="D57" s="41"/>
      <c r="E57" s="41"/>
      <c r="F57" s="41"/>
      <c r="G57" s="43"/>
      <c r="H57" s="43"/>
      <c r="I57" s="43"/>
    </row>
    <row r="58" spans="2:9" s="20" customFormat="1" ht="15">
      <c r="C58" s="41"/>
      <c r="D58" s="41"/>
      <c r="E58" s="41"/>
      <c r="F58" s="41"/>
      <c r="G58" s="43"/>
      <c r="H58" s="43"/>
      <c r="I58" s="43"/>
    </row>
    <row r="59" spans="2:9" s="20" customFormat="1" ht="15">
      <c r="C59" s="41"/>
      <c r="D59" s="41"/>
      <c r="E59" s="41"/>
      <c r="F59" s="41"/>
      <c r="G59" s="41"/>
      <c r="H59" s="41"/>
      <c r="I59" s="42"/>
    </row>
    <row r="60" spans="2:9" s="20" customFormat="1" ht="15">
      <c r="C60" s="41"/>
      <c r="D60" s="40"/>
      <c r="E60" s="40"/>
      <c r="F60" s="40"/>
      <c r="G60" s="41"/>
      <c r="H60" s="41"/>
      <c r="I60" s="42"/>
    </row>
    <row r="61" spans="2:9" s="20" customFormat="1" ht="15">
      <c r="C61" s="41"/>
      <c r="D61" s="39"/>
      <c r="E61" s="39"/>
      <c r="F61" s="39"/>
      <c r="G61" s="41"/>
      <c r="H61" s="41"/>
      <c r="I61" s="42"/>
    </row>
    <row r="62" spans="2:9" s="20" customFormat="1" ht="15">
      <c r="C62" s="41"/>
      <c r="D62" s="39"/>
      <c r="E62" s="39"/>
      <c r="F62" s="39"/>
      <c r="G62" s="41"/>
      <c r="H62" s="41"/>
      <c r="I62" s="42"/>
    </row>
    <row r="63" spans="2:9"/>
    <row r="64" spans="2:9">
      <c r="D64" s="20"/>
      <c r="E64" s="20"/>
      <c r="F64" s="20"/>
    </row>
    <row r="65" spans="6:7"/>
    <row r="66" spans="6:7"/>
    <row r="67" spans="6:7"/>
    <row r="68" spans="6:7">
      <c r="F68" s="19"/>
      <c r="G68" s="19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1">
    <mergeCell ref="B46:C46"/>
    <mergeCell ref="B50:I50"/>
    <mergeCell ref="B38:C38"/>
    <mergeCell ref="B39:C39"/>
    <mergeCell ref="B40:C40"/>
    <mergeCell ref="B42:C42"/>
    <mergeCell ref="B43:C43"/>
    <mergeCell ref="B34:C34"/>
    <mergeCell ref="B35:C35"/>
    <mergeCell ref="B36:C36"/>
    <mergeCell ref="B24:C24"/>
    <mergeCell ref="B45:C45"/>
    <mergeCell ref="I8:I9"/>
    <mergeCell ref="B2:I2"/>
    <mergeCell ref="B3:I3"/>
    <mergeCell ref="B4:I4"/>
    <mergeCell ref="B5:I5"/>
    <mergeCell ref="B6:I6"/>
    <mergeCell ref="B8:C10"/>
    <mergeCell ref="D8:H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</mergeCells>
  <printOptions horizontalCentered="1"/>
  <pageMargins left="0.31496062992125984" right="0.31496062992125984" top="0.15748031496062992" bottom="0.15748031496062992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2018-02-23T20:02:04Z</cp:lastPrinted>
  <dcterms:created xsi:type="dcterms:W3CDTF">2015-03-04T04:02:37Z</dcterms:created>
  <dcterms:modified xsi:type="dcterms:W3CDTF">2021-04-28T19:35:37Z</dcterms:modified>
</cp:coreProperties>
</file>