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 06 dos Fin JUN2020\CONAC 06 2020\"/>
    </mc:Choice>
  </mc:AlternateContent>
  <bookViews>
    <workbookView showHorizontalScroll="0" showVerticalScroll="0" showSheetTabs="0" xWindow="0" yWindow="0" windowWidth="28800" windowHeight="10845"/>
  </bookViews>
  <sheets>
    <sheet name="01.01 MODIFICADO" sheetId="4" r:id="rId1"/>
  </sheets>
  <definedNames>
    <definedName name="_xlnm.Print_Area" localSheetId="0">'01.01 MODIFICADO'!$C$1:$F$88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9" i="4" l="1"/>
  <c r="F63" i="4"/>
  <c r="F54" i="4"/>
  <c r="F49" i="4"/>
  <c r="F26" i="4"/>
  <c r="F12" i="4"/>
  <c r="F45" i="4" s="1"/>
  <c r="E69" i="4"/>
  <c r="E63" i="4"/>
  <c r="E54" i="4"/>
  <c r="E49" i="4"/>
  <c r="E26" i="4"/>
  <c r="E12" i="4"/>
  <c r="F59" i="4" l="1"/>
  <c r="F75" i="4"/>
  <c r="E75" i="4"/>
  <c r="E59" i="4"/>
  <c r="E45" i="4"/>
  <c r="F77" i="4" l="1"/>
  <c r="F80" i="4" s="1"/>
  <c r="E77" i="4"/>
  <c r="E80" i="4" s="1"/>
</calcChain>
</file>

<file path=xl/sharedStrings.xml><?xml version="1.0" encoding="utf-8"?>
<sst xmlns="http://schemas.openxmlformats.org/spreadsheetml/2006/main" count="63" uniqueCount="55">
  <si>
    <t>Estado de Flujos de Efectivo</t>
  </si>
  <si>
    <t>Concepto</t>
  </si>
  <si>
    <t>Flujos de Efectivo de las Actividades de Operación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</si>
  <si>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</si>
  <si>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</si>
  <si>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</si>
  <si>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</si>
  <si>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</si>
  <si>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</si>
  <si>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</si>
  <si>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</si>
  <si>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</si>
  <si>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</si>
  <si>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</si>
  <si>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</si>
  <si>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</si>
  <si>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</si>
  <si>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</si>
  <si>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</si>
  <si>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</si>
  <si>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</si>
  <si>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</si>
  <si>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</si>
  <si>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</si>
  <si>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</si>
  <si>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</si>
  <si>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</si>
  <si>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</si>
  <si>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>Convenios</t>
  </si>
  <si>
    <t>Flujos Netos de Efectivo por Actividades de Operación</t>
  </si>
  <si>
    <t xml:space="preserve">Incremento/Disminución Neta en el Efectivo y Equivalentes al Efectivo </t>
  </si>
  <si>
    <t>Efectivo y Equivalentes al Efectivo al final del Ejercicio</t>
  </si>
  <si>
    <t>Transferencias, Asignaciones y Subsidios y Otras Ayudas</t>
  </si>
  <si>
    <t>Otros Orígenes de Inversión</t>
  </si>
  <si>
    <t>Otras Aplicaciones de Operación</t>
  </si>
  <si>
    <t>Otros Orígenes de Financiamiento</t>
  </si>
  <si>
    <t>Orígen</t>
  </si>
  <si>
    <t>Aportaciones</t>
  </si>
  <si>
    <t>Bajo protesta de decir verdad declaramos que los Estados Financieros y sus Notas son razonablemente correctos y responsabilidad del emisor.</t>
  </si>
  <si>
    <t xml:space="preserve">Otros Orígenes de Operación </t>
  </si>
  <si>
    <t>Subsidios y Subvenciones</t>
  </si>
  <si>
    <t>Participaciones</t>
  </si>
  <si>
    <t>Flujos de Efectivo de las Actividades de Inversión</t>
  </si>
  <si>
    <t>Interno</t>
  </si>
  <si>
    <t>Externo</t>
  </si>
  <si>
    <t>Otros Aplicaciones de Financiamiento</t>
  </si>
  <si>
    <t>Flujos Netos de Efectivo por Actividades de Financiamiento</t>
  </si>
  <si>
    <t>Efectivo y Equivalentes al Efectivo al Inicio del Ejercicio</t>
  </si>
  <si>
    <t>Instituto de la Función Registral del Estado de México</t>
  </si>
  <si>
    <t xml:space="preserve">Mes Actual </t>
  </si>
  <si>
    <t>1° de Enero</t>
  </si>
  <si>
    <t xml:space="preserve">Productos </t>
  </si>
  <si>
    <t xml:space="preserve">Aprovechamientos </t>
  </si>
  <si>
    <t>Ingresos por Venta de Bienes y Prestación de Servicios</t>
  </si>
  <si>
    <t>Del 1°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</si>
</sst>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General_)"/>
    <numFmt numFmtId="165" formatCode="#,###.0;\-#,###.0"/>
    <numFmt numFmtId="166" formatCode="#,###.0,"/>
    <numFmt numFmtId="167" formatCode="#,##0.0000000000000_ ;\-#,##0.0000000000000\ "/>
    <numFmt numFmtId="168" formatCode="#,##0.0000000000_ ;\-#,##0.0000000000\ "/>
    <numFmt numFmtId="169" formatCode="#,###.00;\-#,###.00"/>
    <numFmt numFmtId="170" formatCode="#,##0.00000000_ ;\-#,##0.00000000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eticaNeueLT Std"/>
      <family val="2"/>
    </font>
    <font>
      <sz val="11"/>
      <color theme="1"/>
      <name val="Calibri"/>
      <family val="2"/>
      <scheme val="minor"/>
    </font>
    <font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8"/>
      <color theme="1"/>
      <name val="HelveticaNeueLT Std"/>
      <family val="2"/>
    </font>
    <font>
      <b/>
      <sz val="10"/>
      <color theme="1"/>
      <name val="HelveticaNeueLT Std"/>
      <family val="2"/>
    </font>
    <font>
      <sz val="9"/>
      <color theme="1"/>
      <name val="HelveticaNeueLT Std"/>
      <family val="2"/>
    </font>
    <font>
      <b/>
      <i/>
      <sz val="10"/>
      <color theme="1"/>
      <name val="HelveticaNeueLT Std"/>
      <family val="2"/>
    </font>
    <font>
      <sz val="10"/>
      <color rgb="FFFF0000"/>
      <name val="HelveticaNeueLT Std"/>
      <family val="2"/>
    </font>
    <font>
      <b/>
      <sz val="9"/>
      <color theme="1"/>
      <name val="HelveticaNeueLT Std"/>
      <family val="2"/>
    </font>
    <font>
      <sz val="8"/>
      <color rgb="FFFF0000"/>
      <name val="HelveticaNeueLT Std"/>
      <family val="2"/>
    </font>
    <font>
      <sz val="11"/>
      <color rgb="FFFF0000"/>
      <name val="HelveticaNeueLT Std"/>
      <family val="2"/>
    </font>
    <font>
      <sz val="6"/>
      <color theme="1"/>
      <name val="HelveticaNeueLT Std"/>
      <family val="2"/>
    </font>
    <font>
      <sz val="6"/>
      <color theme="0"/>
      <name val="HelveticaNeueLT Std"/>
      <family val="2"/>
    </font>
    <font>
      <sz val="6"/>
      <color rgb="FFFF0000"/>
      <name val="HelveticaNeueLT Std"/>
      <family val="2"/>
    </font>
    <font>
      <b/>
      <sz val="12"/>
      <color theme="1"/>
      <name val="HelveticaNeueLT Std"/>
      <family val="2"/>
    </font>
    <font>
      <sz val="11"/>
      <name val="HelveticaNeueLT Std"/>
      <family val="2"/>
    </font>
    <font>
      <sz val="8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0" fontId="1" fillId="0" borderId="0"/>
  </cellStyleXfs>
  <cellXfs count="95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/>
    <xf numFmtId="43" fontId="6" fillId="0" borderId="0" xfId="2" applyFont="1"/>
    <xf numFmtId="43" fontId="5" fillId="0" borderId="0" xfId="2" applyFont="1"/>
    <xf numFmtId="0" fontId="5" fillId="0" borderId="0" xfId="0" applyFont="1"/>
    <xf numFmtId="0" fontId="7" fillId="0" borderId="3" xfId="0" applyFont="1" applyFill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165" fontId="4" fillId="0" borderId="6" xfId="0" applyNumberFormat="1" applyFont="1" applyBorder="1"/>
    <xf numFmtId="165" fontId="4" fillId="0" borderId="7" xfId="0" applyNumberFormat="1" applyFont="1" applyBorder="1"/>
    <xf numFmtId="166" fontId="8" fillId="0" borderId="0" xfId="2" applyNumberFormat="1" applyFont="1"/>
    <xf numFmtId="166" fontId="8" fillId="0" borderId="0" xfId="0" applyNumberFormat="1" applyFont="1"/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7" fontId="6" fillId="0" borderId="0" xfId="0" applyNumberFormat="1" applyFont="1" applyBorder="1"/>
    <xf numFmtId="165" fontId="10" fillId="0" borderId="7" xfId="0" applyNumberFormat="1" applyFont="1" applyFill="1" applyBorder="1"/>
    <xf numFmtId="0" fontId="11" fillId="0" borderId="8" xfId="0" applyFont="1" applyBorder="1"/>
    <xf numFmtId="0" fontId="5" fillId="0" borderId="9" xfId="0" applyFont="1" applyBorder="1"/>
    <xf numFmtId="165" fontId="13" fillId="0" borderId="10" xfId="0" applyNumberFormat="1" applyFont="1" applyBorder="1"/>
    <xf numFmtId="0" fontId="11" fillId="0" borderId="0" xfId="0" applyFont="1" applyBorder="1"/>
    <xf numFmtId="0" fontId="5" fillId="0" borderId="0" xfId="0" applyFont="1" applyBorder="1"/>
    <xf numFmtId="0" fontId="14" fillId="0" borderId="0" xfId="0" applyFont="1"/>
    <xf numFmtId="165" fontId="15" fillId="0" borderId="0" xfId="0" applyNumberFormat="1" applyFont="1"/>
    <xf numFmtId="169" fontId="2" fillId="2" borderId="0" xfId="0" applyNumberFormat="1" applyFont="1" applyFill="1" applyBorder="1"/>
    <xf numFmtId="169" fontId="4" fillId="2" borderId="0" xfId="0" applyNumberFormat="1" applyFont="1" applyFill="1" applyBorder="1"/>
    <xf numFmtId="169" fontId="7" fillId="0" borderId="11" xfId="0" applyNumberFormat="1" applyFont="1" applyBorder="1"/>
    <xf numFmtId="169" fontId="4" fillId="0" borderId="11" xfId="0" applyNumberFormat="1" applyFont="1" applyBorder="1"/>
    <xf numFmtId="169" fontId="2" fillId="2" borderId="11" xfId="0" applyNumberFormat="1" applyFont="1" applyFill="1" applyBorder="1"/>
    <xf numFmtId="169" fontId="4" fillId="2" borderId="11" xfId="0" applyNumberFormat="1" applyFont="1" applyFill="1" applyBorder="1"/>
    <xf numFmtId="169" fontId="7" fillId="0" borderId="11" xfId="0" applyNumberFormat="1" applyFont="1" applyFill="1" applyBorder="1"/>
    <xf numFmtId="169" fontId="4" fillId="0" borderId="11" xfId="0" applyNumberFormat="1" applyFont="1" applyFill="1" applyBorder="1"/>
    <xf numFmtId="169" fontId="16" fillId="0" borderId="0" xfId="0" applyNumberFormat="1" applyFont="1"/>
    <xf numFmtId="170" fontId="6" fillId="0" borderId="0" xfId="0" applyNumberFormat="1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165" fontId="18" fillId="0" borderId="0" xfId="0" applyNumberFormat="1" applyFont="1"/>
    <xf numFmtId="168" fontId="18" fillId="0" borderId="0" xfId="0" applyNumberFormat="1" applyFont="1"/>
    <xf numFmtId="169" fontId="19" fillId="0" borderId="0" xfId="0" applyNumberFormat="1" applyFont="1" applyFill="1" applyBorder="1"/>
    <xf numFmtId="43" fontId="18" fillId="0" borderId="0" xfId="2" applyFont="1"/>
    <xf numFmtId="169" fontId="18" fillId="0" borderId="0" xfId="0" applyNumberFormat="1" applyFont="1"/>
    <xf numFmtId="43" fontId="6" fillId="0" borderId="0" xfId="0" applyNumberFormat="1" applyFont="1"/>
    <xf numFmtId="0" fontId="7" fillId="2" borderId="2" xfId="0" applyFont="1" applyFill="1" applyBorder="1" applyAlignment="1">
      <alignment horizontal="center"/>
    </xf>
    <xf numFmtId="0" fontId="5" fillId="2" borderId="5" xfId="0" applyFont="1" applyFill="1" applyBorder="1"/>
    <xf numFmtId="165" fontId="7" fillId="2" borderId="5" xfId="0" applyNumberFormat="1" applyFont="1" applyFill="1" applyBorder="1"/>
    <xf numFmtId="165" fontId="4" fillId="2" borderId="0" xfId="0" applyNumberFormat="1" applyFont="1" applyFill="1" applyBorder="1"/>
    <xf numFmtId="169" fontId="7" fillId="2" borderId="0" xfId="0" applyNumberFormat="1" applyFont="1" applyFill="1" applyBorder="1"/>
    <xf numFmtId="165" fontId="10" fillId="2" borderId="0" xfId="0" applyNumberFormat="1" applyFont="1" applyFill="1" applyBorder="1"/>
    <xf numFmtId="165" fontId="12" fillId="2" borderId="9" xfId="0" applyNumberFormat="1" applyFont="1" applyFill="1" applyBorder="1"/>
    <xf numFmtId="0" fontId="5" fillId="2" borderId="0" xfId="0" applyFont="1" applyFill="1" applyBorder="1"/>
    <xf numFmtId="167" fontId="14" fillId="2" borderId="0" xfId="0" applyNumberFormat="1" applyFont="1" applyFill="1"/>
    <xf numFmtId="0" fontId="5" fillId="2" borderId="0" xfId="0" applyFont="1" applyFill="1"/>
    <xf numFmtId="169" fontId="7" fillId="2" borderId="11" xfId="0" applyNumberFormat="1" applyFont="1" applyFill="1" applyBorder="1"/>
    <xf numFmtId="0" fontId="18" fillId="2" borderId="0" xfId="0" applyFont="1" applyFill="1"/>
    <xf numFmtId="0" fontId="6" fillId="2" borderId="0" xfId="0" applyFont="1" applyFill="1"/>
    <xf numFmtId="166" fontId="8" fillId="2" borderId="0" xfId="2" applyNumberFormat="1" applyFont="1" applyFill="1"/>
    <xf numFmtId="166" fontId="8" fillId="2" borderId="0" xfId="0" applyNumberFormat="1" applyFont="1" applyFill="1"/>
    <xf numFmtId="169" fontId="4" fillId="3" borderId="0" xfId="0" applyNumberFormat="1" applyFont="1" applyFill="1" applyBorder="1"/>
    <xf numFmtId="169" fontId="4" fillId="0" borderId="11" xfId="0" applyNumberFormat="1" applyFont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69" fontId="4" fillId="2" borderId="0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51953</xdr:colOff>
      <xdr:row>85</xdr:row>
      <xdr:rowOff>103909</xdr:rowOff>
    </xdr:from>
    <xdr:to>
      <xdr:col>3</xdr:col>
      <xdr:colOff>1385454</xdr:colOff>
      <xdr:row>87</xdr:row>
      <xdr:rowOff>242455</xdr:rowOff>
    </xdr:to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51953" y="11386704"/>
          <a:ext cx="2208069" cy="779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D. Tania</a:t>
          </a:r>
          <a:r>
            <a:rPr lang="es-MX" sz="1000" b="1" baseline="0">
              <a:latin typeface="HelveticaNeueLT Std" panose="020B0604020202020204" pitchFamily="34" charset="0"/>
            </a:rPr>
            <a:t> Lorena Lugo Paz</a:t>
          </a:r>
          <a:endParaRPr lang="es-MX" sz="1000" b="1">
            <a:latin typeface="HelveticaNeueLT Std" panose="020B0604020202020204" pitchFamily="34" charset="0"/>
          </a:endParaRPr>
        </a:p>
        <a:p>
          <a:pPr algn="ctr"/>
          <a:r>
            <a:rPr lang="es-MX" sz="1000">
              <a:latin typeface="HelveticaNeueLT Std" panose="020B0604020202020204" pitchFamily="34" charset="0"/>
            </a:rPr>
            <a:t>Directora General del IFREM</a:t>
          </a:r>
        </a:p>
      </xdr:txBody>
    </xdr:sp>
    <xdr:clientData/>
  </xdr:twoCellAnchor>
  <xdr:twoCellAnchor>
    <xdr:from>
      <xdr:col>3</xdr:col>
      <xdr:colOff>1558636</xdr:colOff>
      <xdr:row>85</xdr:row>
      <xdr:rowOff>86592</xdr:rowOff>
    </xdr:from>
    <xdr:to>
      <xdr:col>3</xdr:col>
      <xdr:colOff>3662795</xdr:colOff>
      <xdr:row>87</xdr:row>
      <xdr:rowOff>234447</xdr:rowOff>
    </xdr:to>
    <xdr:sp macro="" textlink="">
      <xdr:nvSpPr>
        <xdr:cNvPr id="11" name="2 CuadroTex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2433204" y="11369387"/>
          <a:ext cx="2104159" cy="788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</a:t>
          </a:r>
          <a:r>
            <a:rPr lang="es-MX" sz="1000" b="1" baseline="0">
              <a:latin typeface="HelveticaNeueLT Std" panose="020B0604020202020204" pitchFamily="34" charset="0"/>
            </a:rPr>
            <a:t> Patricia Herrera Vallejo </a:t>
          </a:r>
        </a:p>
        <a:p>
          <a:pPr algn="ctr"/>
          <a:r>
            <a:rPr lang="es-MX" sz="1000" b="0" baseline="0">
              <a:latin typeface="HelveticaNeueLT Std" panose="020B0604020202020204" pitchFamily="34" charset="0"/>
            </a:rPr>
            <a:t>Directora de Administración y Finanzas</a:t>
          </a:r>
          <a:endParaRPr lang="es-MX" sz="1000" b="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4</xdr:col>
      <xdr:colOff>8660</xdr:colOff>
      <xdr:row>85</xdr:row>
      <xdr:rowOff>60614</xdr:rowOff>
    </xdr:from>
    <xdr:to>
      <xdr:col>6</xdr:col>
      <xdr:colOff>51955</xdr:colOff>
      <xdr:row>87</xdr:row>
      <xdr:rowOff>64457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4719205" y="11343409"/>
          <a:ext cx="2311977" cy="6446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10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10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N89"/>
  <sheetViews>
    <sheetView showGridLines="0" tabSelected="1" topLeftCell="A19" zoomScale="110" zoomScaleNormal="110" workbookViewId="0">
      <selection activeCell="C63" sqref="C63:D63"/>
    </sheetView>
  </sheetViews>
  <sheetFormatPr baseColWidth="10" defaultRowHeight="14.25" x14ac:dyDescent="0.2"/>
  <cols>
    <col min="1" max="2" width="1.7109375" style="6" customWidth="1"/>
    <col min="3" max="3" width="9.7109375" style="6" customWidth="1"/>
    <col min="4" max="4" width="57.5703125" style="6" customWidth="1"/>
    <col min="5" max="5" width="16.42578125" style="60" bestFit="1" customWidth="1"/>
    <col min="6" max="6" width="17.5703125" style="6" bestFit="1" customWidth="1"/>
    <col min="7" max="7" width="29" style="43" customWidth="1"/>
    <col min="8" max="8" width="28.140625" style="3" customWidth="1"/>
    <col min="9" max="9" width="11.42578125" style="3"/>
    <col min="10" max="10" width="14.28515625" style="4" bestFit="1" customWidth="1"/>
    <col min="11" max="11" width="12.140625" style="4" bestFit="1" customWidth="1"/>
    <col min="12" max="12" width="14.28515625" style="5" bestFit="1" customWidth="1"/>
    <col min="13" max="16384" width="11.42578125" style="6"/>
  </cols>
  <sheetData>
    <row r="1" spans="3:14" ht="11.1" customHeight="1" x14ac:dyDescent="0.2">
      <c r="C1" s="93" t="s">
        <v>48</v>
      </c>
      <c r="D1" s="93"/>
      <c r="E1" s="93"/>
      <c r="F1" s="93"/>
      <c r="G1" s="41"/>
    </row>
    <row r="2" spans="3:14" ht="11.1" customHeight="1" x14ac:dyDescent="0.2">
      <c r="C2" s="94" t="s">
        <v>0</v>
      </c>
      <c r="D2" s="94"/>
      <c r="E2" s="94"/>
      <c r="F2" s="94"/>
      <c r="G2" s="41"/>
    </row>
    <row r="3" spans="3:14" ht="11.1" customHeight="1" x14ac:dyDescent="0.2">
      <c r="C3" s="94" t="s">
        <v>54</v>
      </c>
      <c r="D3" s="94"/>
      <c r="E3" s="94"/>
      <c r="F3" s="94"/>
      <c r="G3" s="41"/>
    </row>
    <row r="4" spans="3:14" ht="11.1" customHeight="1" x14ac:dyDescent="0.2">
      <c r="C4" s="94"/>
      <c r="D4" s="94"/>
      <c r="E4" s="94"/>
      <c r="F4" s="94"/>
      <c r="G4" s="41"/>
    </row>
    <row r="5" spans="3:14" ht="4.5" customHeight="1" x14ac:dyDescent="0.2">
      <c r="C5" s="91"/>
      <c r="D5" s="91"/>
      <c r="E5" s="91"/>
      <c r="F5" s="91"/>
      <c r="G5" s="42"/>
    </row>
    <row r="6" spans="3:14" ht="4.5" customHeight="1" x14ac:dyDescent="0.2">
      <c r="C6" s="91"/>
      <c r="D6" s="91"/>
      <c r="E6" s="91"/>
      <c r="F6" s="91"/>
      <c r="G6" s="42"/>
    </row>
    <row r="7" spans="3:14" ht="6" customHeight="1" thickBot="1" x14ac:dyDescent="0.25">
      <c r="C7" s="92"/>
      <c r="D7" s="92"/>
      <c r="E7" s="92"/>
      <c r="F7" s="92"/>
      <c r="G7" s="42"/>
    </row>
    <row r="8" spans="3:14" ht="12" customHeight="1" thickBot="1" x14ac:dyDescent="0.25">
      <c r="C8" s="89" t="s">
        <v>1</v>
      </c>
      <c r="D8" s="90"/>
      <c r="E8" s="51" t="s">
        <v>49</v>
      </c>
      <c r="F8" s="7" t="s">
        <v>50</v>
      </c>
    </row>
    <row r="9" spans="3:14" ht="5.25" customHeight="1" thickBot="1" x14ac:dyDescent="0.25">
      <c r="C9" s="8"/>
      <c r="D9" s="9"/>
      <c r="E9" s="52"/>
      <c r="F9" s="10"/>
    </row>
    <row r="10" spans="3:14" ht="12" customHeight="1" x14ac:dyDescent="0.2">
      <c r="C10" s="87" t="s">
        <v>2</v>
      </c>
      <c r="D10" s="88"/>
      <c r="E10" s="53"/>
      <c r="F10" s="11"/>
    </row>
    <row r="11" spans="3:14" ht="3" customHeight="1" x14ac:dyDescent="0.2">
      <c r="C11" s="83"/>
      <c r="D11" s="84"/>
      <c r="E11" s="54"/>
      <c r="F11" s="12"/>
    </row>
    <row r="12" spans="3:14" ht="12" customHeight="1" x14ac:dyDescent="0.2">
      <c r="C12" s="85" t="s">
        <v>36</v>
      </c>
      <c r="D12" s="86"/>
      <c r="E12" s="55">
        <f>SUM(E13:E24)</f>
        <v>796418922.8900001</v>
      </c>
      <c r="F12" s="33">
        <f>SUM(F13:F24)</f>
        <v>2048978408.1399999</v>
      </c>
      <c r="J12" s="13"/>
      <c r="K12" s="13"/>
      <c r="L12" s="13"/>
      <c r="M12" s="14"/>
      <c r="N12" s="14"/>
    </row>
    <row r="13" spans="3:14" ht="9.9499999999999993" customHeight="1" x14ac:dyDescent="0.2">
      <c r="C13" s="79" t="s">
        <v>3</v>
      </c>
      <c r="D13" s="80"/>
      <c r="E13" s="32">
        <v>0</v>
      </c>
      <c r="F13" s="34">
        <v>0</v>
      </c>
      <c r="J13" s="13"/>
      <c r="K13" s="13"/>
      <c r="L13" s="13"/>
      <c r="M13" s="14"/>
      <c r="N13" s="14"/>
    </row>
    <row r="14" spans="3:14" ht="9.9499999999999993" customHeight="1" x14ac:dyDescent="0.2">
      <c r="C14" s="79" t="s">
        <v>5</v>
      </c>
      <c r="D14" s="80"/>
      <c r="E14" s="32">
        <v>0</v>
      </c>
      <c r="F14" s="34">
        <v>0</v>
      </c>
      <c r="J14" s="13"/>
      <c r="K14" s="13"/>
      <c r="L14" s="13"/>
      <c r="M14" s="14"/>
      <c r="N14" s="14"/>
    </row>
    <row r="15" spans="3:14" ht="11.45" customHeight="1" x14ac:dyDescent="0.2">
      <c r="C15" s="79" t="s">
        <v>7</v>
      </c>
      <c r="D15" s="80"/>
      <c r="E15" s="32">
        <v>0</v>
      </c>
      <c r="F15" s="34">
        <v>0</v>
      </c>
      <c r="J15" s="13"/>
      <c r="K15" s="13"/>
      <c r="L15" s="13"/>
      <c r="M15" s="14"/>
      <c r="N15" s="14"/>
    </row>
    <row r="16" spans="3:14" ht="10.9" customHeight="1" x14ac:dyDescent="0.2">
      <c r="C16" s="79" t="s">
        <v>8</v>
      </c>
      <c r="D16" s="80"/>
      <c r="E16" s="32">
        <v>534288194</v>
      </c>
      <c r="F16" s="34">
        <v>1514854580</v>
      </c>
      <c r="J16" s="13"/>
      <c r="K16" s="13"/>
      <c r="L16" s="13"/>
      <c r="M16" s="14"/>
      <c r="N16" s="14"/>
    </row>
    <row r="17" spans="3:14" ht="12" customHeight="1" x14ac:dyDescent="0.2">
      <c r="C17" s="79" t="s">
        <v>51</v>
      </c>
      <c r="D17" s="80"/>
      <c r="E17" s="66">
        <v>317089.37</v>
      </c>
      <c r="F17" s="34">
        <v>3866551.07</v>
      </c>
      <c r="J17" s="13"/>
      <c r="K17" s="13"/>
      <c r="L17" s="13"/>
      <c r="M17" s="14"/>
      <c r="N17" s="14"/>
    </row>
    <row r="18" spans="3:14" ht="9.9499999999999993" customHeight="1" x14ac:dyDescent="0.2">
      <c r="C18" s="79" t="s">
        <v>52</v>
      </c>
      <c r="D18" s="80"/>
      <c r="E18" s="32">
        <v>0</v>
      </c>
      <c r="F18" s="34">
        <v>0</v>
      </c>
      <c r="J18" s="13"/>
      <c r="K18" s="13"/>
      <c r="L18" s="13"/>
      <c r="M18" s="14"/>
      <c r="N18" s="14"/>
    </row>
    <row r="19" spans="3:14" ht="11.25" customHeight="1" x14ac:dyDescent="0.2">
      <c r="C19" s="79" t="s">
        <v>53</v>
      </c>
      <c r="D19" s="80"/>
      <c r="E19" s="32">
        <v>0</v>
      </c>
      <c r="F19" s="34">
        <v>0</v>
      </c>
      <c r="J19" s="13"/>
      <c r="K19" s="13"/>
      <c r="L19" s="13"/>
      <c r="M19" s="14"/>
      <c r="N19" s="14"/>
    </row>
    <row r="20" spans="3:14" ht="12" customHeight="1" x14ac:dyDescent="0.2">
      <c r="C20" s="79" t="s">
        <v>10</v>
      </c>
      <c r="D20" s="80"/>
      <c r="E20" s="74">
        <v>0</v>
      </c>
      <c r="F20" s="67">
        <v>0</v>
      </c>
      <c r="H20" s="15"/>
      <c r="J20" s="13"/>
      <c r="K20" s="13"/>
      <c r="L20" s="13"/>
      <c r="M20" s="14"/>
      <c r="N20" s="14"/>
    </row>
    <row r="21" spans="3:14" ht="9" customHeight="1" x14ac:dyDescent="0.2">
      <c r="C21" s="79"/>
      <c r="D21" s="80"/>
      <c r="E21" s="74"/>
      <c r="F21" s="67"/>
      <c r="J21" s="13"/>
      <c r="K21" s="13"/>
      <c r="L21" s="13"/>
      <c r="M21" s="14"/>
      <c r="N21" s="14"/>
    </row>
    <row r="22" spans="3:14" s="3" customFormat="1" ht="10.15" customHeight="1" x14ac:dyDescent="0.2">
      <c r="C22" s="79" t="s">
        <v>12</v>
      </c>
      <c r="D22" s="80"/>
      <c r="E22" s="32">
        <v>0</v>
      </c>
      <c r="F22" s="34">
        <v>0</v>
      </c>
      <c r="G22" s="44"/>
      <c r="J22" s="13"/>
      <c r="K22" s="13"/>
      <c r="L22" s="13"/>
      <c r="M22" s="14"/>
      <c r="N22" s="14"/>
    </row>
    <row r="23" spans="3:14" s="3" customFormat="1" ht="10.9" customHeight="1" x14ac:dyDescent="0.2">
      <c r="C23" s="79" t="s">
        <v>32</v>
      </c>
      <c r="D23" s="80"/>
      <c r="E23" s="31">
        <v>17970305.690000001</v>
      </c>
      <c r="F23" s="35">
        <v>34568177.689999998</v>
      </c>
      <c r="G23" s="44"/>
      <c r="J23" s="13"/>
      <c r="K23" s="13"/>
      <c r="L23" s="13"/>
      <c r="M23" s="14"/>
      <c r="N23" s="14"/>
    </row>
    <row r="24" spans="3:14" s="3" customFormat="1" ht="13.15" customHeight="1" x14ac:dyDescent="0.2">
      <c r="C24" s="79" t="s">
        <v>39</v>
      </c>
      <c r="D24" s="80"/>
      <c r="E24" s="32">
        <v>243843333.83000001</v>
      </c>
      <c r="F24" s="34">
        <v>495689099.38</v>
      </c>
      <c r="G24" s="44"/>
      <c r="J24" s="13"/>
      <c r="K24" s="13"/>
      <c r="L24" s="13"/>
      <c r="M24" s="14"/>
      <c r="N24" s="14"/>
    </row>
    <row r="25" spans="3:14" ht="3" customHeight="1" x14ac:dyDescent="0.2">
      <c r="C25" s="83"/>
      <c r="D25" s="84"/>
      <c r="E25" s="32"/>
      <c r="F25" s="34"/>
      <c r="J25" s="13"/>
      <c r="K25" s="13"/>
      <c r="L25" s="13"/>
      <c r="M25" s="14"/>
      <c r="N25" s="14"/>
    </row>
    <row r="26" spans="3:14" ht="14.25" customHeight="1" x14ac:dyDescent="0.2">
      <c r="C26" s="85" t="s">
        <v>9</v>
      </c>
      <c r="D26" s="86"/>
      <c r="E26" s="55">
        <f>SUM(E28:E43)</f>
        <v>349909076.09000003</v>
      </c>
      <c r="F26" s="33">
        <f>SUM(F28:F43)</f>
        <v>1171067962.1900001</v>
      </c>
      <c r="H26" s="40"/>
      <c r="J26" s="13"/>
      <c r="K26" s="13"/>
      <c r="L26" s="13"/>
      <c r="M26" s="14"/>
      <c r="N26" s="14"/>
    </row>
    <row r="27" spans="3:14" ht="4.5" customHeight="1" x14ac:dyDescent="0.2">
      <c r="C27" s="16"/>
      <c r="D27" s="17"/>
      <c r="E27" s="32"/>
      <c r="F27" s="34"/>
      <c r="J27" s="13"/>
      <c r="K27" s="13"/>
      <c r="L27" s="13"/>
      <c r="M27" s="14"/>
      <c r="N27" s="14"/>
    </row>
    <row r="28" spans="3:14" s="3" customFormat="1" ht="12.6" customHeight="1" x14ac:dyDescent="0.2">
      <c r="C28" s="79" t="s">
        <v>15</v>
      </c>
      <c r="D28" s="80"/>
      <c r="E28" s="32">
        <v>63672504.759999998</v>
      </c>
      <c r="F28" s="36">
        <v>132093978.83</v>
      </c>
      <c r="G28" s="44"/>
      <c r="J28" s="13"/>
      <c r="K28" s="13"/>
      <c r="L28" s="13"/>
      <c r="M28" s="14"/>
      <c r="N28" s="14"/>
    </row>
    <row r="29" spans="3:14" s="3" customFormat="1" ht="12" customHeight="1" x14ac:dyDescent="0.2">
      <c r="C29" s="79" t="s">
        <v>16</v>
      </c>
      <c r="D29" s="80"/>
      <c r="E29" s="32">
        <v>3151729.72</v>
      </c>
      <c r="F29" s="36">
        <v>7510861.7300000004</v>
      </c>
      <c r="G29" s="44"/>
      <c r="J29" s="13"/>
      <c r="K29" s="13"/>
      <c r="L29" s="13"/>
      <c r="M29" s="14"/>
      <c r="N29" s="14"/>
    </row>
    <row r="30" spans="3:14" s="3" customFormat="1" ht="11.45" customHeight="1" x14ac:dyDescent="0.2">
      <c r="C30" s="79" t="s">
        <v>17</v>
      </c>
      <c r="D30" s="80"/>
      <c r="E30" s="32">
        <v>25544802.73</v>
      </c>
      <c r="F30" s="36">
        <v>60831415.25</v>
      </c>
      <c r="G30" s="44"/>
      <c r="J30" s="13"/>
      <c r="K30" s="13"/>
      <c r="L30" s="13"/>
      <c r="M30" s="14"/>
      <c r="N30" s="14"/>
    </row>
    <row r="31" spans="3:14" s="3" customFormat="1" ht="13.5" customHeight="1" x14ac:dyDescent="0.2">
      <c r="C31" s="79" t="s">
        <v>19</v>
      </c>
      <c r="D31" s="80"/>
      <c r="E31" s="32">
        <v>0</v>
      </c>
      <c r="F31" s="34">
        <v>438490503.56999999</v>
      </c>
      <c r="G31" s="44"/>
      <c r="J31" s="13"/>
      <c r="K31" s="13"/>
      <c r="L31" s="13"/>
      <c r="M31" s="14"/>
      <c r="N31" s="14"/>
    </row>
    <row r="32" spans="3:14" s="3" customFormat="1" ht="9.9499999999999993" customHeight="1" x14ac:dyDescent="0.2">
      <c r="C32" s="79" t="s">
        <v>20</v>
      </c>
      <c r="D32" s="80"/>
      <c r="E32" s="32">
        <v>0</v>
      </c>
      <c r="F32" s="34">
        <v>0</v>
      </c>
      <c r="G32" s="44"/>
      <c r="J32" s="13"/>
      <c r="K32" s="13"/>
      <c r="L32" s="13"/>
      <c r="M32" s="14"/>
      <c r="N32" s="14"/>
    </row>
    <row r="33" spans="3:14" s="3" customFormat="1" ht="13.15" customHeight="1" x14ac:dyDescent="0.2">
      <c r="C33" s="79" t="s">
        <v>40</v>
      </c>
      <c r="D33" s="80"/>
      <c r="E33" s="32">
        <v>462779.04</v>
      </c>
      <c r="F33" s="34">
        <v>3983635.42</v>
      </c>
      <c r="G33" s="44"/>
      <c r="J33" s="13"/>
      <c r="K33" s="13"/>
      <c r="L33" s="13"/>
      <c r="M33" s="14"/>
      <c r="N33" s="14"/>
    </row>
    <row r="34" spans="3:14" s="3" customFormat="1" ht="9.9499999999999993" customHeight="1" x14ac:dyDescent="0.2">
      <c r="C34" s="79" t="s">
        <v>21</v>
      </c>
      <c r="D34" s="80"/>
      <c r="E34" s="32">
        <v>0</v>
      </c>
      <c r="F34" s="34">
        <v>0</v>
      </c>
      <c r="G34" s="44"/>
      <c r="J34" s="13"/>
      <c r="K34" s="13"/>
      <c r="L34" s="13"/>
      <c r="M34" s="14"/>
      <c r="N34" s="14"/>
    </row>
    <row r="35" spans="3:14" s="3" customFormat="1" ht="9.9499999999999993" customHeight="1" x14ac:dyDescent="0.2">
      <c r="C35" s="79" t="s">
        <v>22</v>
      </c>
      <c r="D35" s="80"/>
      <c r="E35" s="32">
        <v>0</v>
      </c>
      <c r="F35" s="34">
        <v>0</v>
      </c>
      <c r="G35" s="44"/>
      <c r="J35" s="13"/>
      <c r="K35" s="13"/>
      <c r="L35" s="13"/>
      <c r="M35" s="14"/>
      <c r="N35" s="14"/>
    </row>
    <row r="36" spans="3:14" s="3" customFormat="1" ht="9.9499999999999993" customHeight="1" x14ac:dyDescent="0.2">
      <c r="C36" s="79" t="s">
        <v>23</v>
      </c>
      <c r="D36" s="80"/>
      <c r="E36" s="32">
        <v>0</v>
      </c>
      <c r="F36" s="34">
        <v>0</v>
      </c>
      <c r="G36" s="44"/>
      <c r="J36" s="13"/>
      <c r="K36" s="13"/>
      <c r="L36" s="13"/>
      <c r="M36" s="14"/>
      <c r="N36" s="14"/>
    </row>
    <row r="37" spans="3:14" s="3" customFormat="1" ht="9.9499999999999993" customHeight="1" x14ac:dyDescent="0.2">
      <c r="C37" s="79" t="s">
        <v>24</v>
      </c>
      <c r="D37" s="80"/>
      <c r="E37" s="32">
        <v>0</v>
      </c>
      <c r="F37" s="34">
        <v>0</v>
      </c>
      <c r="G37" s="44"/>
      <c r="J37" s="13"/>
      <c r="K37" s="13"/>
      <c r="L37" s="13"/>
      <c r="M37" s="14"/>
      <c r="N37" s="14"/>
    </row>
    <row r="38" spans="3:14" s="3" customFormat="1" ht="9.9499999999999993" customHeight="1" x14ac:dyDescent="0.2">
      <c r="C38" s="79" t="s">
        <v>26</v>
      </c>
      <c r="D38" s="80"/>
      <c r="E38" s="32">
        <v>0</v>
      </c>
      <c r="F38" s="34">
        <v>0</v>
      </c>
      <c r="G38" s="44"/>
      <c r="J38" s="13"/>
      <c r="K38" s="13"/>
      <c r="L38" s="13"/>
      <c r="M38" s="14"/>
      <c r="N38" s="14"/>
    </row>
    <row r="39" spans="3:14" s="3" customFormat="1" ht="9.9499999999999993" customHeight="1" x14ac:dyDescent="0.2">
      <c r="C39" s="79" t="s">
        <v>27</v>
      </c>
      <c r="D39" s="80"/>
      <c r="E39" s="32">
        <v>0</v>
      </c>
      <c r="F39" s="34">
        <v>0</v>
      </c>
      <c r="G39" s="44"/>
      <c r="J39" s="13"/>
      <c r="K39" s="13"/>
      <c r="L39" s="13"/>
      <c r="M39" s="14"/>
      <c r="N39" s="14"/>
    </row>
    <row r="40" spans="3:14" s="3" customFormat="1" ht="9.9499999999999993" customHeight="1" x14ac:dyDescent="0.2">
      <c r="C40" s="79" t="s">
        <v>41</v>
      </c>
      <c r="D40" s="80"/>
      <c r="E40" s="32">
        <v>0</v>
      </c>
      <c r="F40" s="34">
        <v>0</v>
      </c>
      <c r="G40" s="44"/>
      <c r="J40" s="13"/>
      <c r="K40" s="13"/>
      <c r="L40" s="13"/>
      <c r="M40" s="14"/>
      <c r="N40" s="14"/>
    </row>
    <row r="41" spans="3:14" s="3" customFormat="1" ht="9.9499999999999993" customHeight="1" x14ac:dyDescent="0.2">
      <c r="C41" s="79" t="s">
        <v>37</v>
      </c>
      <c r="D41" s="80"/>
      <c r="E41" s="32">
        <v>0</v>
      </c>
      <c r="F41" s="34">
        <v>0</v>
      </c>
      <c r="G41" s="44"/>
      <c r="J41" s="13"/>
      <c r="K41" s="13"/>
      <c r="L41" s="13"/>
      <c r="M41" s="14"/>
      <c r="N41" s="14"/>
    </row>
    <row r="42" spans="3:14" ht="12" customHeight="1" x14ac:dyDescent="0.2">
      <c r="C42" s="79" t="s">
        <v>28</v>
      </c>
      <c r="D42" s="80"/>
      <c r="E42" s="32">
        <v>0</v>
      </c>
      <c r="F42" s="34">
        <v>0</v>
      </c>
      <c r="J42" s="13"/>
      <c r="K42" s="13"/>
      <c r="L42" s="13"/>
      <c r="M42" s="14"/>
      <c r="N42" s="14"/>
    </row>
    <row r="43" spans="3:14" ht="10.5" customHeight="1" x14ac:dyDescent="0.2">
      <c r="C43" s="79" t="s">
        <v>34</v>
      </c>
      <c r="D43" s="80"/>
      <c r="E43" s="31">
        <v>257077259.84</v>
      </c>
      <c r="F43" s="35">
        <v>528157567.38999999</v>
      </c>
      <c r="G43" s="49"/>
      <c r="J43" s="13"/>
      <c r="K43" s="13"/>
      <c r="L43" s="13"/>
      <c r="M43" s="14"/>
      <c r="N43" s="14"/>
    </row>
    <row r="44" spans="3:14" ht="7.5" customHeight="1" x14ac:dyDescent="0.2">
      <c r="C44" s="1"/>
      <c r="D44" s="2"/>
      <c r="E44" s="32"/>
      <c r="F44" s="34"/>
      <c r="J44" s="13"/>
      <c r="K44" s="13"/>
      <c r="L44" s="13"/>
      <c r="M44" s="14"/>
      <c r="N44" s="14"/>
    </row>
    <row r="45" spans="3:14" ht="11.25" customHeight="1" x14ac:dyDescent="0.2">
      <c r="C45" s="81" t="s">
        <v>29</v>
      </c>
      <c r="D45" s="82"/>
      <c r="E45" s="55">
        <f>E12-E26</f>
        <v>446509846.80000007</v>
      </c>
      <c r="F45" s="37">
        <f>F12-F26</f>
        <v>877910445.94999981</v>
      </c>
      <c r="G45" s="45"/>
      <c r="J45" s="13"/>
      <c r="K45" s="13"/>
      <c r="L45" s="13"/>
      <c r="M45" s="14"/>
      <c r="N45" s="14"/>
    </row>
    <row r="46" spans="3:14" ht="5.25" customHeight="1" x14ac:dyDescent="0.2">
      <c r="C46" s="79"/>
      <c r="D46" s="80"/>
      <c r="E46" s="32"/>
      <c r="F46" s="38"/>
      <c r="J46" s="13"/>
      <c r="K46" s="13"/>
      <c r="L46" s="13"/>
      <c r="M46" s="14"/>
      <c r="N46" s="14"/>
    </row>
    <row r="47" spans="3:14" s="60" customFormat="1" ht="12" customHeight="1" x14ac:dyDescent="0.2">
      <c r="C47" s="75" t="s">
        <v>42</v>
      </c>
      <c r="D47" s="76"/>
      <c r="E47" s="55"/>
      <c r="F47" s="61"/>
      <c r="G47" s="62"/>
      <c r="H47" s="63"/>
      <c r="I47" s="63"/>
      <c r="J47" s="64"/>
      <c r="K47" s="64"/>
      <c r="L47" s="64"/>
      <c r="M47" s="65"/>
      <c r="N47" s="65"/>
    </row>
    <row r="48" spans="3:14" s="60" customFormat="1" ht="3" customHeight="1" x14ac:dyDescent="0.2">
      <c r="C48" s="77"/>
      <c r="D48" s="78"/>
      <c r="E48" s="32"/>
      <c r="F48" s="36"/>
      <c r="G48" s="62"/>
      <c r="H48" s="63"/>
      <c r="I48" s="63"/>
      <c r="J48" s="64"/>
      <c r="K48" s="64"/>
      <c r="L48" s="64"/>
      <c r="M48" s="65"/>
      <c r="N48" s="65"/>
    </row>
    <row r="49" spans="3:14" ht="12" customHeight="1" x14ac:dyDescent="0.2">
      <c r="C49" s="68" t="s">
        <v>36</v>
      </c>
      <c r="D49" s="69"/>
      <c r="E49" s="55">
        <f>SUM(E50:E52)</f>
        <v>43292359.789999999</v>
      </c>
      <c r="F49" s="37">
        <f>SUM(F50:F52)</f>
        <v>13691600.82</v>
      </c>
      <c r="J49" s="13"/>
      <c r="K49" s="13"/>
      <c r="L49" s="13"/>
      <c r="M49" s="14"/>
      <c r="N49" s="14"/>
    </row>
    <row r="50" spans="3:14" ht="9.9499999999999993" customHeight="1" x14ac:dyDescent="0.2">
      <c r="C50" s="70" t="s">
        <v>4</v>
      </c>
      <c r="D50" s="71"/>
      <c r="E50" s="32">
        <v>0</v>
      </c>
      <c r="F50" s="38">
        <v>0</v>
      </c>
      <c r="J50" s="13"/>
      <c r="K50" s="13"/>
      <c r="L50" s="13"/>
      <c r="M50" s="14"/>
      <c r="N50" s="14"/>
    </row>
    <row r="51" spans="3:14" ht="12" customHeight="1" x14ac:dyDescent="0.2">
      <c r="C51" s="70" t="s">
        <v>6</v>
      </c>
      <c r="D51" s="71"/>
      <c r="E51" s="32">
        <v>819804.31</v>
      </c>
      <c r="F51" s="38">
        <v>0</v>
      </c>
      <c r="J51" s="13"/>
      <c r="K51" s="13"/>
      <c r="L51" s="13"/>
      <c r="M51" s="14"/>
      <c r="N51" s="14"/>
    </row>
    <row r="52" spans="3:14" ht="12" customHeight="1" x14ac:dyDescent="0.2">
      <c r="C52" s="70" t="s">
        <v>33</v>
      </c>
      <c r="D52" s="71"/>
      <c r="E52" s="32">
        <v>42472555.479999997</v>
      </c>
      <c r="F52" s="38">
        <v>13691600.82</v>
      </c>
      <c r="J52" s="13"/>
      <c r="K52" s="13"/>
      <c r="L52" s="13"/>
      <c r="M52" s="14"/>
      <c r="N52" s="14"/>
    </row>
    <row r="53" spans="3:14" ht="9.9499999999999993" customHeight="1" x14ac:dyDescent="0.2">
      <c r="C53" s="70"/>
      <c r="D53" s="71"/>
      <c r="E53" s="32"/>
      <c r="F53" s="38"/>
      <c r="J53" s="13"/>
      <c r="K53" s="13"/>
      <c r="L53" s="13"/>
      <c r="M53" s="14"/>
      <c r="N53" s="14"/>
    </row>
    <row r="54" spans="3:14" ht="13.5" customHeight="1" x14ac:dyDescent="0.2">
      <c r="C54" s="68" t="s">
        <v>9</v>
      </c>
      <c r="D54" s="69"/>
      <c r="E54" s="55">
        <f>E55+E56+E57</f>
        <v>37505.24</v>
      </c>
      <c r="F54" s="37">
        <f>F55+F56+F57</f>
        <v>541202305</v>
      </c>
      <c r="J54" s="13"/>
      <c r="K54" s="13"/>
      <c r="L54" s="13"/>
      <c r="M54" s="14"/>
      <c r="N54" s="14"/>
    </row>
    <row r="55" spans="3:14" ht="13.5" customHeight="1" x14ac:dyDescent="0.2">
      <c r="C55" s="70" t="s">
        <v>4</v>
      </c>
      <c r="D55" s="71"/>
      <c r="E55" s="32">
        <v>0</v>
      </c>
      <c r="F55" s="38">
        <v>0</v>
      </c>
      <c r="J55" s="13"/>
      <c r="K55" s="13"/>
      <c r="L55" s="13"/>
      <c r="M55" s="14"/>
      <c r="N55" s="14"/>
    </row>
    <row r="56" spans="3:14" ht="11.45" customHeight="1" x14ac:dyDescent="0.2">
      <c r="C56" s="70" t="s">
        <v>6</v>
      </c>
      <c r="D56" s="71"/>
      <c r="E56" s="32">
        <v>0</v>
      </c>
      <c r="F56" s="38">
        <v>11310378.52</v>
      </c>
      <c r="J56" s="13"/>
      <c r="K56" s="13"/>
      <c r="L56" s="13"/>
      <c r="M56" s="14"/>
      <c r="N56" s="14"/>
    </row>
    <row r="57" spans="3:14" s="3" customFormat="1" ht="12.6" customHeight="1" x14ac:dyDescent="0.2">
      <c r="C57" s="70" t="s">
        <v>11</v>
      </c>
      <c r="D57" s="71"/>
      <c r="E57" s="32">
        <v>37505.24</v>
      </c>
      <c r="F57" s="38">
        <v>529891926.48000002</v>
      </c>
      <c r="G57" s="44"/>
      <c r="J57" s="13"/>
      <c r="K57" s="13"/>
      <c r="L57" s="13"/>
      <c r="M57" s="14"/>
      <c r="N57" s="14"/>
    </row>
    <row r="58" spans="3:14" s="3" customFormat="1" ht="9.9499999999999993" customHeight="1" x14ac:dyDescent="0.2">
      <c r="C58" s="70"/>
      <c r="D58" s="71"/>
      <c r="E58" s="32"/>
      <c r="F58" s="38"/>
      <c r="G58" s="44"/>
      <c r="J58" s="13"/>
      <c r="K58" s="13"/>
      <c r="L58" s="13"/>
      <c r="M58" s="14"/>
      <c r="N58" s="14"/>
    </row>
    <row r="59" spans="3:14" ht="10.5" customHeight="1" x14ac:dyDescent="0.2">
      <c r="C59" s="72" t="s">
        <v>13</v>
      </c>
      <c r="D59" s="73"/>
      <c r="E59" s="55">
        <f>E49-E54</f>
        <v>43254854.549999997</v>
      </c>
      <c r="F59" s="37">
        <f>F49-F54</f>
        <v>-527510704.18000001</v>
      </c>
      <c r="J59" s="13"/>
      <c r="K59" s="13"/>
      <c r="L59" s="13"/>
      <c r="M59" s="14"/>
      <c r="N59" s="14"/>
    </row>
    <row r="60" spans="3:14" ht="8.25" customHeight="1" x14ac:dyDescent="0.2">
      <c r="C60" s="18"/>
      <c r="D60" s="19"/>
      <c r="E60" s="32"/>
      <c r="F60" s="38"/>
      <c r="J60" s="13"/>
      <c r="K60" s="13"/>
      <c r="L60" s="13"/>
      <c r="M60" s="14"/>
      <c r="N60" s="14"/>
    </row>
    <row r="61" spans="3:14" ht="14.25" customHeight="1" x14ac:dyDescent="0.2">
      <c r="C61" s="68" t="s">
        <v>14</v>
      </c>
      <c r="D61" s="69"/>
      <c r="E61" s="55"/>
      <c r="F61" s="37"/>
      <c r="J61" s="13"/>
      <c r="K61" s="13"/>
      <c r="L61" s="13"/>
      <c r="M61" s="14"/>
      <c r="N61" s="14"/>
    </row>
    <row r="62" spans="3:14" ht="4.5" customHeight="1" x14ac:dyDescent="0.2">
      <c r="C62" s="20"/>
      <c r="D62" s="21"/>
      <c r="E62" s="32"/>
      <c r="F62" s="38"/>
      <c r="J62" s="13"/>
      <c r="K62" s="13"/>
      <c r="L62" s="13"/>
      <c r="M62" s="14"/>
      <c r="N62" s="14"/>
    </row>
    <row r="63" spans="3:14" ht="12" customHeight="1" x14ac:dyDescent="0.2">
      <c r="C63" s="68" t="s">
        <v>36</v>
      </c>
      <c r="D63" s="69"/>
      <c r="E63" s="55">
        <f>SUM(E64:E67)</f>
        <v>0</v>
      </c>
      <c r="F63" s="37">
        <f>SUM(F64:F67)</f>
        <v>54438.67</v>
      </c>
      <c r="J63" s="13"/>
      <c r="K63" s="13"/>
      <c r="L63" s="13"/>
      <c r="M63" s="14"/>
      <c r="N63" s="14"/>
    </row>
    <row r="64" spans="3:14" ht="9.9499999999999993" customHeight="1" x14ac:dyDescent="0.2">
      <c r="C64" s="70" t="s">
        <v>18</v>
      </c>
      <c r="D64" s="71"/>
      <c r="E64" s="32">
        <v>0</v>
      </c>
      <c r="F64" s="38">
        <v>0</v>
      </c>
      <c r="J64" s="13"/>
      <c r="K64" s="13"/>
      <c r="L64" s="13"/>
      <c r="M64" s="14"/>
      <c r="N64" s="14"/>
    </row>
    <row r="65" spans="3:14" ht="9.9499999999999993" customHeight="1" x14ac:dyDescent="0.2">
      <c r="C65" s="70" t="s">
        <v>43</v>
      </c>
      <c r="D65" s="71"/>
      <c r="E65" s="32">
        <v>0</v>
      </c>
      <c r="F65" s="38">
        <v>0</v>
      </c>
      <c r="J65" s="13"/>
      <c r="K65" s="13"/>
      <c r="L65" s="13"/>
      <c r="M65" s="14"/>
      <c r="N65" s="14"/>
    </row>
    <row r="66" spans="3:14" ht="9.9499999999999993" customHeight="1" x14ac:dyDescent="0.2">
      <c r="C66" s="70" t="s">
        <v>44</v>
      </c>
      <c r="D66" s="71"/>
      <c r="E66" s="32">
        <v>0</v>
      </c>
      <c r="F66" s="38">
        <v>0</v>
      </c>
      <c r="J66" s="13"/>
      <c r="K66" s="13"/>
      <c r="L66" s="13"/>
      <c r="M66" s="14"/>
      <c r="N66" s="14"/>
    </row>
    <row r="67" spans="3:14" ht="10.9" customHeight="1" x14ac:dyDescent="0.2">
      <c r="C67" s="70" t="s">
        <v>35</v>
      </c>
      <c r="D67" s="71"/>
      <c r="E67" s="32">
        <v>0</v>
      </c>
      <c r="F67" s="38">
        <v>54438.67</v>
      </c>
      <c r="J67" s="13"/>
      <c r="K67" s="13"/>
      <c r="L67" s="13"/>
      <c r="M67" s="14"/>
      <c r="N67" s="14"/>
    </row>
    <row r="68" spans="3:14" ht="9.9499999999999993" customHeight="1" x14ac:dyDescent="0.2">
      <c r="C68" s="70"/>
      <c r="D68" s="71"/>
      <c r="E68" s="32"/>
      <c r="F68" s="38"/>
      <c r="J68" s="13"/>
      <c r="K68" s="13"/>
      <c r="L68" s="13"/>
      <c r="M68" s="14"/>
      <c r="N68" s="14"/>
    </row>
    <row r="69" spans="3:14" ht="12" customHeight="1" x14ac:dyDescent="0.2">
      <c r="C69" s="68" t="s">
        <v>9</v>
      </c>
      <c r="D69" s="69"/>
      <c r="E69" s="55">
        <f>SUM(E70:E73)</f>
        <v>184315965.13999999</v>
      </c>
      <c r="F69" s="37">
        <f>SUM(F70:F73)</f>
        <v>320604526.31999999</v>
      </c>
      <c r="J69" s="13"/>
      <c r="K69" s="13"/>
      <c r="L69" s="13"/>
      <c r="M69" s="14"/>
      <c r="N69" s="14"/>
    </row>
    <row r="70" spans="3:14" ht="9.9499999999999993" customHeight="1" x14ac:dyDescent="0.2">
      <c r="C70" s="70" t="s">
        <v>25</v>
      </c>
      <c r="D70" s="71"/>
      <c r="E70" s="32">
        <v>0</v>
      </c>
      <c r="F70" s="38">
        <v>0</v>
      </c>
      <c r="J70" s="13"/>
      <c r="K70" s="13"/>
      <c r="L70" s="13"/>
      <c r="M70" s="14"/>
      <c r="N70" s="14"/>
    </row>
    <row r="71" spans="3:14" ht="9.9499999999999993" customHeight="1" x14ac:dyDescent="0.2">
      <c r="C71" s="70" t="s">
        <v>43</v>
      </c>
      <c r="D71" s="71"/>
      <c r="E71" s="32">
        <v>0</v>
      </c>
      <c r="F71" s="38">
        <v>0</v>
      </c>
      <c r="J71" s="13"/>
      <c r="K71" s="13"/>
      <c r="L71" s="13"/>
      <c r="M71" s="14"/>
      <c r="N71" s="14"/>
    </row>
    <row r="72" spans="3:14" s="3" customFormat="1" ht="9.9499999999999993" customHeight="1" x14ac:dyDescent="0.2">
      <c r="C72" s="70" t="s">
        <v>44</v>
      </c>
      <c r="D72" s="71"/>
      <c r="E72" s="32">
        <v>0</v>
      </c>
      <c r="F72" s="38">
        <v>0</v>
      </c>
      <c r="G72" s="44"/>
      <c r="J72" s="13"/>
      <c r="K72" s="13"/>
      <c r="L72" s="13"/>
      <c r="M72" s="14"/>
      <c r="N72" s="14"/>
    </row>
    <row r="73" spans="3:14" s="3" customFormat="1" ht="12" customHeight="1" x14ac:dyDescent="0.2">
      <c r="C73" s="70" t="s">
        <v>45</v>
      </c>
      <c r="D73" s="71"/>
      <c r="E73" s="32">
        <v>184315965.13999999</v>
      </c>
      <c r="F73" s="38">
        <v>320604526.31999999</v>
      </c>
      <c r="G73" s="44"/>
      <c r="J73" s="13"/>
      <c r="K73" s="13"/>
      <c r="L73" s="13"/>
      <c r="M73" s="14"/>
      <c r="N73" s="14"/>
    </row>
    <row r="74" spans="3:14" s="3" customFormat="1" ht="9.9499999999999993" customHeight="1" x14ac:dyDescent="0.2">
      <c r="C74" s="70"/>
      <c r="D74" s="71"/>
      <c r="E74" s="32"/>
      <c r="F74" s="38"/>
      <c r="G74" s="44"/>
      <c r="J74" s="13"/>
      <c r="K74" s="13"/>
      <c r="L74" s="13"/>
      <c r="M74" s="14"/>
      <c r="N74" s="14"/>
    </row>
    <row r="75" spans="3:14" ht="12" customHeight="1" x14ac:dyDescent="0.2">
      <c r="C75" s="72" t="s">
        <v>46</v>
      </c>
      <c r="D75" s="73"/>
      <c r="E75" s="55">
        <f>E63-E69</f>
        <v>-184315965.13999999</v>
      </c>
      <c r="F75" s="37">
        <f>F63-F69</f>
        <v>-320550087.64999998</v>
      </c>
      <c r="J75" s="13"/>
      <c r="K75" s="13"/>
      <c r="L75" s="13"/>
      <c r="M75" s="14"/>
      <c r="N75" s="14"/>
    </row>
    <row r="76" spans="3:14" ht="8.25" customHeight="1" x14ac:dyDescent="0.2">
      <c r="C76" s="18"/>
      <c r="D76" s="19"/>
      <c r="E76" s="32"/>
      <c r="F76" s="38"/>
      <c r="J76" s="13"/>
      <c r="K76" s="13"/>
      <c r="L76" s="13"/>
      <c r="M76" s="14"/>
      <c r="N76" s="14"/>
    </row>
    <row r="77" spans="3:14" ht="24.75" customHeight="1" x14ac:dyDescent="0.2">
      <c r="C77" s="68" t="s">
        <v>30</v>
      </c>
      <c r="D77" s="69"/>
      <c r="E77" s="55">
        <f>E45+E59+E75</f>
        <v>305448736.2100001</v>
      </c>
      <c r="F77" s="37">
        <f>F45+F59+F75</f>
        <v>29849654.119999826</v>
      </c>
      <c r="G77" s="46"/>
      <c r="J77" s="13"/>
      <c r="K77" s="13"/>
      <c r="L77" s="13"/>
      <c r="M77" s="14"/>
      <c r="N77" s="14"/>
    </row>
    <row r="78" spans="3:14" ht="6.75" customHeight="1" x14ac:dyDescent="0.2">
      <c r="C78" s="18"/>
      <c r="D78" s="19"/>
      <c r="E78" s="55"/>
      <c r="F78" s="37"/>
      <c r="J78" s="13"/>
      <c r="K78" s="13"/>
      <c r="L78" s="13"/>
      <c r="M78" s="14"/>
      <c r="N78" s="14"/>
    </row>
    <row r="79" spans="3:14" s="3" customFormat="1" ht="10.9" customHeight="1" x14ac:dyDescent="0.2">
      <c r="C79" s="68" t="s">
        <v>47</v>
      </c>
      <c r="D79" s="69"/>
      <c r="E79" s="32">
        <v>215483085.58999982</v>
      </c>
      <c r="F79" s="38">
        <v>185633431.47</v>
      </c>
      <c r="G79" s="44"/>
      <c r="J79" s="13"/>
      <c r="K79" s="13"/>
      <c r="L79" s="13"/>
      <c r="M79" s="14"/>
      <c r="N79" s="14"/>
    </row>
    <row r="80" spans="3:14" s="3" customFormat="1" ht="12.75" customHeight="1" x14ac:dyDescent="0.2">
      <c r="C80" s="68" t="s">
        <v>31</v>
      </c>
      <c r="D80" s="69"/>
      <c r="E80" s="55">
        <f>SUM(E77+E79)</f>
        <v>520931821.79999995</v>
      </c>
      <c r="F80" s="37">
        <f>SUM(F77+F79)</f>
        <v>215483085.58999982</v>
      </c>
      <c r="G80" s="47"/>
      <c r="H80" s="22"/>
      <c r="J80" s="13"/>
      <c r="K80" s="13"/>
      <c r="L80" s="13"/>
      <c r="M80" s="14"/>
      <c r="N80" s="14"/>
    </row>
    <row r="81" spans="3:14" ht="4.5" customHeight="1" x14ac:dyDescent="0.2">
      <c r="C81" s="70"/>
      <c r="D81" s="71"/>
      <c r="E81" s="56"/>
      <c r="F81" s="23"/>
      <c r="G81" s="45"/>
      <c r="J81" s="13"/>
      <c r="K81" s="13"/>
      <c r="L81" s="13"/>
      <c r="M81" s="14"/>
      <c r="N81" s="14"/>
    </row>
    <row r="82" spans="3:14" ht="5.25" customHeight="1" thickBot="1" x14ac:dyDescent="0.25">
      <c r="C82" s="24"/>
      <c r="D82" s="25"/>
      <c r="E82" s="57"/>
      <c r="F82" s="26"/>
      <c r="J82" s="13"/>
      <c r="K82" s="13"/>
      <c r="L82" s="13"/>
      <c r="M82" s="14"/>
      <c r="N82" s="14"/>
    </row>
    <row r="83" spans="3:14" ht="17.25" customHeight="1" x14ac:dyDescent="0.2">
      <c r="C83" s="27"/>
      <c r="D83" s="28"/>
      <c r="E83" s="58"/>
      <c r="F83" s="28"/>
      <c r="G83" s="48"/>
      <c r="H83" s="50"/>
    </row>
    <row r="84" spans="3:14" ht="21" customHeight="1" x14ac:dyDescent="0.2">
      <c r="C84" s="29" t="s">
        <v>38</v>
      </c>
      <c r="D84" s="29"/>
      <c r="E84" s="59"/>
      <c r="F84" s="39"/>
      <c r="G84" s="46"/>
    </row>
    <row r="85" spans="3:14" ht="25.5" customHeight="1" x14ac:dyDescent="0.2">
      <c r="C85" s="29"/>
      <c r="D85" s="29"/>
      <c r="E85" s="59"/>
      <c r="F85" s="30"/>
    </row>
    <row r="86" spans="3:14" ht="25.5" customHeight="1" x14ac:dyDescent="0.25">
      <c r="C86" s="29"/>
      <c r="D86" s="29"/>
      <c r="E86"/>
      <c r="F86"/>
    </row>
    <row r="87" spans="3:14" ht="25.5" customHeight="1" x14ac:dyDescent="0.2">
      <c r="C87" s="29"/>
      <c r="D87" s="29"/>
      <c r="E87" s="59"/>
      <c r="F87" s="30"/>
    </row>
    <row r="88" spans="3:14" ht="25.5" customHeight="1" x14ac:dyDescent="0.2">
      <c r="C88" s="29"/>
      <c r="D88" s="29"/>
      <c r="E88" s="59"/>
      <c r="F88" s="30"/>
    </row>
    <row r="89" spans="3:14" ht="25.5" customHeight="1" x14ac:dyDescent="0.2">
      <c r="C89" s="29"/>
      <c r="D89" s="29"/>
      <c r="E89" s="59"/>
      <c r="F89" s="30"/>
    </row>
  </sheetData>
  <mergeCells count="73">
    <mergeCell ref="C1:F1"/>
    <mergeCell ref="C2:F2"/>
    <mergeCell ref="C3:F3"/>
    <mergeCell ref="C4:F4"/>
    <mergeCell ref="C11:D11"/>
    <mergeCell ref="C12:D12"/>
    <mergeCell ref="C10:D10"/>
    <mergeCell ref="C8:D8"/>
    <mergeCell ref="C5:F7"/>
    <mergeCell ref="C13:D13"/>
    <mergeCell ref="C14:D14"/>
    <mergeCell ref="C15:D15"/>
    <mergeCell ref="C25:D25"/>
    <mergeCell ref="C26:D26"/>
    <mergeCell ref="C28:D28"/>
    <mergeCell ref="C24:D24"/>
    <mergeCell ref="C16:D16"/>
    <mergeCell ref="C17:D17"/>
    <mergeCell ref="C18:D18"/>
    <mergeCell ref="C19:D19"/>
    <mergeCell ref="C22:D22"/>
    <mergeCell ref="C20:D21"/>
    <mergeCell ref="C29:D29"/>
    <mergeCell ref="C30:D30"/>
    <mergeCell ref="C31:D31"/>
    <mergeCell ref="C32:D32"/>
    <mergeCell ref="C33:D33"/>
    <mergeCell ref="C79:D79"/>
    <mergeCell ref="C80:D80"/>
    <mergeCell ref="C57:D57"/>
    <mergeCell ref="C58:D58"/>
    <mergeCell ref="C36:D36"/>
    <mergeCell ref="C37:D37"/>
    <mergeCell ref="C50:D50"/>
    <mergeCell ref="C63:D63"/>
    <mergeCell ref="C72:D72"/>
    <mergeCell ref="C74:D74"/>
    <mergeCell ref="C66:D66"/>
    <mergeCell ref="C68:D68"/>
    <mergeCell ref="C67:D67"/>
    <mergeCell ref="C73:D73"/>
    <mergeCell ref="C35:D35"/>
    <mergeCell ref="C34:D34"/>
    <mergeCell ref="C23:D23"/>
    <mergeCell ref="C81:D81"/>
    <mergeCell ref="C43:D43"/>
    <mergeCell ref="C45:D45"/>
    <mergeCell ref="C46:D46"/>
    <mergeCell ref="C38:D38"/>
    <mergeCell ref="C39:D39"/>
    <mergeCell ref="C40:D40"/>
    <mergeCell ref="C41:D41"/>
    <mergeCell ref="C42:D42"/>
    <mergeCell ref="C55:D55"/>
    <mergeCell ref="C56:D56"/>
    <mergeCell ref="C77:D77"/>
    <mergeCell ref="C75:D75"/>
    <mergeCell ref="F20:F21"/>
    <mergeCell ref="C69:D69"/>
    <mergeCell ref="C70:D70"/>
    <mergeCell ref="C71:D71"/>
    <mergeCell ref="C64:D64"/>
    <mergeCell ref="C65:D65"/>
    <mergeCell ref="C51:D51"/>
    <mergeCell ref="C52:D52"/>
    <mergeCell ref="C53:D53"/>
    <mergeCell ref="C54:D54"/>
    <mergeCell ref="C59:D59"/>
    <mergeCell ref="C61:D61"/>
    <mergeCell ref="E20:E21"/>
    <mergeCell ref="C47:D47"/>
    <mergeCell ref="C48:D48"/>
    <mergeCell ref="C49:D49"/>
  </mergeCells>
  <printOptions horizontalCentered="1"/>
  <pageMargins left="0.19685039370078741" right="0.19685039370078741" top="0.19685039370078741" bottom="0.19685039370078741" header="0.31496062992125984" footer="0.31496062992125984"/>
  <pageSetup scale="81" orientation="portrait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01.01 MODIFICADO</vt:lpstr>
      <vt:lpstr>'01.01 MODIFICADO'!Área_de_impresión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Sub Finanzas</cp:lastModifiedBy>
  <cp:lastPrinted>2020-07-21T17:15:36Z</cp:lastPrinted>
  <dcterms:created xsi:type="dcterms:W3CDTF">2014-09-04T19:30:54Z</dcterms:created>
  <dcterms:modified xsi:type="dcterms:W3CDTF">2020-07-21T17:15:51Z</dcterms:modified>
</cp:coreProperties>
</file>