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18\2019\06 JUNIO 2019\"/>
    </mc:Choice>
  </mc:AlternateContent>
  <bookViews>
    <workbookView xWindow="0" yWindow="0" windowWidth="28800" windowHeight="13125"/>
  </bookViews>
  <sheets>
    <sheet name="Hoja1" sheetId="2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H35" i="2" l="1"/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<sst xmlns="http://schemas.openxmlformats.org/spreadsheetml/2006/main" count="34" uniqueCount="33">
  <si>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</si>
  <si>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</si>
  <si>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</si>
  <si>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</si>
  <si>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</si>
  <si>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</si>
  <si>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</si>
  <si>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</si>
  <si>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</si>
  <si>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</si>
  <si>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</si>
  <si>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</si>
  <si>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</si>
  <si>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</si>
  <si>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</si>
  <si>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</si>
  <si>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</si>
  <si>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</si>
  <si>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</si>
  <si>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</si>
  <si>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</si>
  <si>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</si>
  <si>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</si>
  <si>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</si>
  <si>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</si>
  <si>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</si>
  <si>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</si>
  <si>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</si>
  <si>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</si>
  <si>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</si>
  <si>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</si>
  <si>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(Cifras en Pesos)</t>
  </si>
  <si>
    <t>Del 1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</si>
</sst>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</xf>
    <xf numFmtId="166" fontId="8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50</xdr:row>
      <xdr:rowOff>74473</xdr:rowOff>
    </xdr:from>
    <xdr:to>
      <xdr:col>8</xdr:col>
      <xdr:colOff>361949</xdr:colOff>
      <xdr:row>54</xdr:row>
      <xdr:rowOff>161926</xdr:rowOff>
    </xdr:to>
    <xdr:grpSp>
      <xdr:nvGrpSpPr>
        <xdr:cNvPr id="2" name="Grupo 1"/>
        <xdr:cNvGrpSpPr/>
      </xdr:nvGrpSpPr>
      <xdr:grpSpPr>
        <a:xfrm>
          <a:off x="7372350" y="14866798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2219326</xdr:colOff>
      <xdr:row>47</xdr:row>
      <xdr:rowOff>123823</xdr:rowOff>
    </xdr:from>
    <xdr:to>
      <xdr:col>5</xdr:col>
      <xdr:colOff>895351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895726" y="14373223"/>
          <a:ext cx="2409825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329045</xdr:colOff>
      <xdr:row>49</xdr:row>
      <xdr:rowOff>68580</xdr:rowOff>
    </xdr:from>
    <xdr:to>
      <xdr:col>3</xdr:col>
      <xdr:colOff>923925</xdr:colOff>
      <xdr:row>55</xdr:row>
      <xdr:rowOff>114300</xdr:rowOff>
    </xdr:to>
    <xdr:grpSp>
      <xdr:nvGrpSpPr>
        <xdr:cNvPr id="10" name="Grupo 9"/>
        <xdr:cNvGrpSpPr/>
      </xdr:nvGrpSpPr>
      <xdr:grpSpPr>
        <a:xfrm>
          <a:off x="471920" y="14679930"/>
          <a:ext cx="2128405" cy="1131570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27" zoomScaleNormal="100" zoomScaleSheetLayoutView="100" workbookViewId="0">
      <selection activeCell="F31" sqref="F31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" style="5" customWidth="1"/>
    <col min="6" max="6" width="18.42578125" style="5" customWidth="1"/>
    <col min="7" max="7" width="21.5703125" style="5" customWidth="1"/>
    <col min="8" max="8" width="19.5703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64"/>
      <c r="E1" s="64"/>
      <c r="F1" s="64"/>
      <c r="G1" s="54"/>
      <c r="H1" s="54"/>
      <c r="I1" s="54"/>
      <c r="J1" s="4"/>
      <c r="K1" s="54"/>
      <c r="L1" s="54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5" t="s">
        <v>30</v>
      </c>
      <c r="E3" s="55"/>
      <c r="F3" s="55"/>
      <c r="G3" s="55"/>
      <c r="H3" s="55"/>
      <c r="I3" s="6"/>
      <c r="J3" s="6"/>
      <c r="K3" s="7"/>
      <c r="L3" s="7"/>
      <c r="M3" s="2"/>
      <c r="N3" s="2"/>
    </row>
    <row r="4" spans="2:14" x14ac:dyDescent="0.2">
      <c r="B4" s="2"/>
      <c r="C4" s="6"/>
      <c r="D4" s="56" t="s">
        <v>0</v>
      </c>
      <c r="E4" s="56"/>
      <c r="F4" s="56"/>
      <c r="G4" s="56"/>
      <c r="H4" s="56"/>
      <c r="I4" s="6"/>
      <c r="J4" s="6"/>
      <c r="K4" s="7"/>
      <c r="L4" s="7"/>
      <c r="M4" s="2"/>
      <c r="N4" s="2"/>
    </row>
    <row r="5" spans="2:14" x14ac:dyDescent="0.2">
      <c r="B5" s="2"/>
      <c r="C5" s="6"/>
      <c r="D5" s="56" t="s">
        <v>32</v>
      </c>
      <c r="E5" s="56"/>
      <c r="F5" s="56"/>
      <c r="G5" s="56"/>
      <c r="H5" s="56"/>
      <c r="I5" s="6"/>
      <c r="J5" s="6"/>
      <c r="K5" s="7"/>
      <c r="L5" s="7"/>
      <c r="M5" s="2"/>
      <c r="N5" s="2"/>
    </row>
    <row r="6" spans="2:14" x14ac:dyDescent="0.2">
      <c r="B6" s="2"/>
      <c r="C6" s="6"/>
      <c r="D6" s="56" t="s">
        <v>31</v>
      </c>
      <c r="E6" s="56"/>
      <c r="F6" s="56"/>
      <c r="G6" s="56"/>
      <c r="H6" s="56"/>
      <c r="I6" s="6"/>
      <c r="J6" s="6"/>
      <c r="K6" s="7"/>
      <c r="L6" s="7"/>
      <c r="M6" s="2"/>
      <c r="N6" s="2"/>
    </row>
    <row r="7" spans="2:14" ht="9.75" customHeight="1" x14ac:dyDescent="0.2">
      <c r="B7" s="57"/>
      <c r="C7" s="57"/>
      <c r="D7" s="57"/>
      <c r="E7" s="57"/>
      <c r="F7" s="57"/>
      <c r="G7" s="57"/>
      <c r="H7" s="57"/>
      <c r="I7" s="57"/>
      <c r="J7" s="57"/>
      <c r="K7" s="2"/>
      <c r="L7" s="2"/>
      <c r="M7" s="2"/>
      <c r="N7" s="2"/>
    </row>
    <row r="8" spans="2:14" ht="8.25" customHeight="1" x14ac:dyDescent="0.2">
      <c r="B8" s="57"/>
      <c r="C8" s="57"/>
      <c r="D8" s="57"/>
      <c r="E8" s="57"/>
      <c r="F8" s="57"/>
      <c r="G8" s="57"/>
      <c r="H8" s="57"/>
      <c r="I8" s="57"/>
      <c r="J8" s="57"/>
      <c r="K8" s="2"/>
      <c r="L8" s="2"/>
      <c r="M8" s="2"/>
      <c r="N8" s="2"/>
    </row>
    <row r="9" spans="2:14" ht="22.5" x14ac:dyDescent="0.2">
      <c r="B9" s="41"/>
      <c r="C9" s="58" t="s">
        <v>1</v>
      </c>
      <c r="D9" s="59"/>
      <c r="E9" s="45" t="s">
        <v>2</v>
      </c>
      <c r="F9" s="45" t="s">
        <v>27</v>
      </c>
      <c r="G9" s="46" t="s">
        <v>28</v>
      </c>
      <c r="H9" s="46" t="s">
        <v>3</v>
      </c>
      <c r="I9" s="47" t="s">
        <v>26</v>
      </c>
      <c r="J9" s="43"/>
      <c r="K9" s="8"/>
      <c r="L9" s="8"/>
      <c r="M9" s="8"/>
      <c r="N9" s="8"/>
    </row>
    <row r="10" spans="2:14" x14ac:dyDescent="0.2">
      <c r="B10" s="42"/>
      <c r="C10" s="60"/>
      <c r="D10" s="61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62"/>
      <c r="C11" s="57"/>
      <c r="D11" s="57"/>
      <c r="E11" s="57"/>
      <c r="F11" s="57"/>
      <c r="G11" s="57"/>
      <c r="H11" s="57"/>
      <c r="I11" s="57"/>
      <c r="J11" s="63"/>
      <c r="K11" s="2"/>
      <c r="L11" s="2"/>
      <c r="M11" s="2"/>
      <c r="N11" s="2"/>
    </row>
    <row r="12" spans="2:14" ht="29.25" customHeight="1" x14ac:dyDescent="0.2">
      <c r="B12" s="65"/>
      <c r="C12" s="66"/>
      <c r="D12" s="66"/>
      <c r="E12" s="66"/>
      <c r="F12" s="66"/>
      <c r="G12" s="66"/>
      <c r="H12" s="66"/>
      <c r="I12" s="66"/>
      <c r="J12" s="67"/>
      <c r="K12" s="7"/>
      <c r="L12" s="7"/>
      <c r="M12" s="2"/>
      <c r="N12" s="2"/>
    </row>
    <row r="13" spans="2:14" ht="20.100000000000001" customHeight="1" x14ac:dyDescent="0.2">
      <c r="B13" s="27"/>
      <c r="C13" s="68" t="s">
        <v>6</v>
      </c>
      <c r="D13" s="68"/>
      <c r="E13" s="53">
        <f>E17+E30</f>
        <v>4762134728.6900005</v>
      </c>
      <c r="F13" s="53">
        <f>F17+F30</f>
        <v>8094475766.3500004</v>
      </c>
      <c r="G13" s="53">
        <f>G17+G30</f>
        <v>7997223244.4899998</v>
      </c>
      <c r="H13" s="53">
        <f>H17+H30</f>
        <v>4859387250.5500002</v>
      </c>
      <c r="I13" s="28">
        <f>I17+I30</f>
        <v>97252521.860000253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69" t="s">
        <v>7</v>
      </c>
      <c r="D17" s="69"/>
      <c r="E17" s="53">
        <f>SUM(E20:E26)</f>
        <v>228637192.38999999</v>
      </c>
      <c r="F17" s="53">
        <f>SUM(F20:F26)</f>
        <v>7981388133.1300001</v>
      </c>
      <c r="G17" s="53">
        <f>SUM(G20:G26)</f>
        <v>7974365804.5</v>
      </c>
      <c r="H17" s="53">
        <f>SUM(H20:H26)</f>
        <v>235659521.01999938</v>
      </c>
      <c r="I17" s="28">
        <f>SUM(I20:I26)</f>
        <v>7022328.629999388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70" t="s">
        <v>8</v>
      </c>
      <c r="D20" s="70"/>
      <c r="E20" s="49">
        <v>205284562.78</v>
      </c>
      <c r="F20" s="49">
        <v>7981100871.1300001</v>
      </c>
      <c r="G20" s="49">
        <v>7971426123.0200005</v>
      </c>
      <c r="H20" s="51">
        <f>E20+F20-G20</f>
        <v>214959310.88999939</v>
      </c>
      <c r="I20" s="34">
        <f>H20-E20</f>
        <v>9674748.1099993885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70" t="s">
        <v>9</v>
      </c>
      <c r="D21" s="70"/>
      <c r="E21" s="50">
        <v>23352629.609999999</v>
      </c>
      <c r="F21" s="50">
        <v>287262</v>
      </c>
      <c r="G21" s="50">
        <v>2939681.48</v>
      </c>
      <c r="H21" s="52">
        <f t="shared" ref="H21:H26" si="0">E21+F21-G21</f>
        <v>20700210.129999999</v>
      </c>
      <c r="I21" s="34">
        <f t="shared" ref="I21:I26" si="1">H21-E21</f>
        <v>-2652419.4800000004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70" t="s">
        <v>10</v>
      </c>
      <c r="D22" s="70"/>
      <c r="E22" s="49">
        <v>0</v>
      </c>
      <c r="F22" s="49">
        <v>0</v>
      </c>
      <c r="G22" s="49">
        <v>0</v>
      </c>
      <c r="H22" s="51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70" t="s">
        <v>11</v>
      </c>
      <c r="D23" s="70"/>
      <c r="E23" s="49">
        <v>0</v>
      </c>
      <c r="F23" s="49">
        <v>0</v>
      </c>
      <c r="G23" s="49">
        <v>0</v>
      </c>
      <c r="H23" s="51">
        <f t="shared" si="0"/>
        <v>0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70" t="s">
        <v>13</v>
      </c>
      <c r="D24" s="70"/>
      <c r="E24" s="49">
        <v>0</v>
      </c>
      <c r="F24" s="49">
        <v>0</v>
      </c>
      <c r="G24" s="49">
        <v>0</v>
      </c>
      <c r="H24" s="51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70" t="s">
        <v>14</v>
      </c>
      <c r="D25" s="70"/>
      <c r="E25" s="49">
        <v>0</v>
      </c>
      <c r="F25" s="49">
        <v>0</v>
      </c>
      <c r="G25" s="49">
        <v>0</v>
      </c>
      <c r="H25" s="51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70" t="s">
        <v>15</v>
      </c>
      <c r="D26" s="70"/>
      <c r="E26" s="49">
        <v>0</v>
      </c>
      <c r="F26" s="49">
        <v>0</v>
      </c>
      <c r="G26" s="49">
        <v>0</v>
      </c>
      <c r="H26" s="51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69" t="s">
        <v>16</v>
      </c>
      <c r="D30" s="69"/>
      <c r="E30" s="53">
        <f>SUM(E33:E41)</f>
        <v>4533497536.3000002</v>
      </c>
      <c r="F30" s="53">
        <f>SUM(F33:F41)</f>
        <v>113087633.21999998</v>
      </c>
      <c r="G30" s="53">
        <f>SUM(G33:G41)</f>
        <v>22857439.990000002</v>
      </c>
      <c r="H30" s="53">
        <f>SUM(H33:H41)</f>
        <v>4623727729.5300007</v>
      </c>
      <c r="I30" s="28">
        <f>SUM(I33:I41)</f>
        <v>90230193.230000868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70" t="s">
        <v>17</v>
      </c>
      <c r="D33" s="70"/>
      <c r="E33" s="50">
        <v>4362982281.96</v>
      </c>
      <c r="F33" s="50">
        <v>112952306.52</v>
      </c>
      <c r="G33" s="50">
        <v>21526869.440000001</v>
      </c>
      <c r="H33" s="52">
        <f>E33+F33-G33</f>
        <v>4454407719.0400009</v>
      </c>
      <c r="I33" s="34">
        <f>H33-E33</f>
        <v>91425437.080000877</v>
      </c>
      <c r="J33" s="14"/>
    </row>
    <row r="34" spans="2:18" ht="35.25" customHeight="1" x14ac:dyDescent="0.2">
      <c r="B34" s="12"/>
      <c r="C34" s="70" t="s">
        <v>18</v>
      </c>
      <c r="D34" s="70"/>
      <c r="E34" s="49">
        <v>0</v>
      </c>
      <c r="F34" s="49">
        <v>0</v>
      </c>
      <c r="G34" s="49">
        <v>0</v>
      </c>
      <c r="H34" s="51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70" t="s">
        <v>19</v>
      </c>
      <c r="D35" s="70"/>
      <c r="E35" s="50">
        <v>86325735.189999998</v>
      </c>
      <c r="F35" s="50">
        <v>0</v>
      </c>
      <c r="G35" s="50">
        <v>0</v>
      </c>
      <c r="H35" s="52">
        <f>E35+F35-G35</f>
        <v>86325735.189999998</v>
      </c>
      <c r="I35" s="34">
        <f t="shared" si="3"/>
        <v>0</v>
      </c>
      <c r="J35" s="14"/>
    </row>
    <row r="36" spans="2:18" ht="35.25" customHeight="1" x14ac:dyDescent="0.2">
      <c r="B36" s="12"/>
      <c r="C36" s="70" t="s">
        <v>20</v>
      </c>
      <c r="D36" s="70"/>
      <c r="E36" s="50">
        <v>216085147.13999999</v>
      </c>
      <c r="F36" s="50">
        <v>67663.350000000006</v>
      </c>
      <c r="G36" s="50">
        <v>24252.53</v>
      </c>
      <c r="H36" s="52">
        <f t="shared" si="2"/>
        <v>216128557.95999998</v>
      </c>
      <c r="I36" s="34">
        <f t="shared" si="3"/>
        <v>43410.819999992847</v>
      </c>
      <c r="J36" s="14"/>
    </row>
    <row r="37" spans="2:18" ht="35.25" customHeight="1" x14ac:dyDescent="0.2">
      <c r="B37" s="12"/>
      <c r="C37" s="70" t="s">
        <v>21</v>
      </c>
      <c r="D37" s="70"/>
      <c r="E37" s="49">
        <v>0</v>
      </c>
      <c r="F37" s="49">
        <v>0</v>
      </c>
      <c r="G37" s="49">
        <v>0</v>
      </c>
      <c r="H37" s="51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70" t="s">
        <v>22</v>
      </c>
      <c r="D38" s="70"/>
      <c r="E38" s="49">
        <v>-131965466.98999999</v>
      </c>
      <c r="F38" s="50">
        <v>67663.350000000006</v>
      </c>
      <c r="G38" s="49">
        <v>1306318.02</v>
      </c>
      <c r="H38" s="51">
        <f t="shared" si="2"/>
        <v>-133204121.66</v>
      </c>
      <c r="I38" s="34">
        <f t="shared" si="3"/>
        <v>-1238654.6700000018</v>
      </c>
      <c r="J38" s="14"/>
    </row>
    <row r="39" spans="2:18" ht="35.25" customHeight="1" x14ac:dyDescent="0.2">
      <c r="B39" s="12"/>
      <c r="C39" s="70" t="s">
        <v>23</v>
      </c>
      <c r="D39" s="70"/>
      <c r="E39" s="49">
        <v>69839</v>
      </c>
      <c r="F39" s="49">
        <v>0</v>
      </c>
      <c r="G39" s="49">
        <v>0</v>
      </c>
      <c r="H39" s="51">
        <f t="shared" si="2"/>
        <v>69839</v>
      </c>
      <c r="I39" s="34">
        <f t="shared" si="3"/>
        <v>0</v>
      </c>
      <c r="J39" s="14"/>
    </row>
    <row r="40" spans="2:18" ht="35.25" customHeight="1" x14ac:dyDescent="0.2">
      <c r="B40" s="12"/>
      <c r="C40" s="70" t="s">
        <v>24</v>
      </c>
      <c r="D40" s="70"/>
      <c r="E40" s="49">
        <v>0</v>
      </c>
      <c r="F40" s="49">
        <v>0</v>
      </c>
      <c r="G40" s="49">
        <v>0</v>
      </c>
      <c r="H40" s="51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70" t="s">
        <v>25</v>
      </c>
      <c r="D41" s="70"/>
      <c r="E41" s="49">
        <v>0</v>
      </c>
      <c r="F41" s="49">
        <v>0</v>
      </c>
      <c r="G41" s="49">
        <v>0</v>
      </c>
      <c r="H41" s="51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73"/>
      <c r="D43" s="73"/>
      <c r="E43" s="10"/>
      <c r="F43" s="10"/>
      <c r="G43" s="10"/>
      <c r="H43" s="10"/>
      <c r="I43" s="10"/>
      <c r="J43" s="11"/>
    </row>
    <row r="44" spans="2:18" x14ac:dyDescent="0.2">
      <c r="B44" s="74"/>
      <c r="C44" s="75"/>
      <c r="D44" s="75"/>
      <c r="E44" s="75"/>
      <c r="F44" s="75"/>
      <c r="G44" s="75"/>
      <c r="H44" s="75"/>
      <c r="I44" s="75"/>
      <c r="J44" s="76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77" t="s">
        <v>29</v>
      </c>
      <c r="D46" s="77"/>
      <c r="E46" s="77"/>
      <c r="F46" s="77"/>
      <c r="G46" s="77"/>
      <c r="H46" s="77"/>
      <c r="I46" s="77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8"/>
      <c r="D52" s="78"/>
      <c r="E52" s="21"/>
      <c r="F52" s="71"/>
      <c r="G52" s="71"/>
      <c r="H52" s="71"/>
      <c r="I52" s="71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9"/>
      <c r="D55" s="79"/>
      <c r="E55" s="23"/>
      <c r="F55" s="79"/>
      <c r="G55" s="79"/>
      <c r="H55" s="79"/>
      <c r="I55" s="79"/>
      <c r="J55" s="24"/>
      <c r="K55" s="2"/>
      <c r="Q55" s="2"/>
      <c r="R55" s="2"/>
    </row>
    <row r="56" spans="2:18" x14ac:dyDescent="0.2">
      <c r="B56" s="2"/>
      <c r="C56" s="72"/>
      <c r="D56" s="72"/>
      <c r="E56" s="25"/>
      <c r="F56" s="72"/>
      <c r="G56" s="72"/>
      <c r="H56" s="72"/>
      <c r="I56" s="72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H43 H22:I22 E32 E13:I14 E17:I17 E29:I29 H39:I39 H37:I37 H19:I19 H20:I20 H41:I41 H40:I40 H23:I23 H21:I21 H24:I24 H25:I25 H26:I26 H33:I33 H36:I36 H38:I38 I35 H34:I34 E30:G30 I30 G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2019-03-21T19:49:05Z</cp:lastPrinted>
  <dcterms:created xsi:type="dcterms:W3CDTF">2014-09-29T18:59:31Z</dcterms:created>
  <dcterms:modified xsi:type="dcterms:W3CDTF">2019-07-16T22:27:27Z</dcterms:modified>
</cp:coreProperties>
</file>