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Marzo\2 INFORMACIÓN PRESUPUESTAL\"/>
    </mc:Choice>
  </mc:AlternateContent>
  <bookViews>
    <workbookView xWindow="0" yWindow="0" windowWidth="28800" windowHeight="1302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calcChain.xml><?xml version="1.0" encoding="utf-8"?>
<calcChain xmlns="http://schemas.openxmlformats.org/spreadsheetml/2006/main">
  <c r="F20" i="1" l="1"/>
  <c r="F32" i="1"/>
  <c r="F19" i="1"/>
  <c r="F18" i="1"/>
  <c r="F17" i="1"/>
  <c r="F16" i="1"/>
  <c r="F15" i="1"/>
  <c r="F14" i="1"/>
  <c r="F13" i="1"/>
  <c r="F12" i="1" l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H22" i="1"/>
  <c r="G22" i="1"/>
  <c r="F22" i="1"/>
  <c r="E22" i="1"/>
  <c r="D22" i="1"/>
  <c r="H12" i="1"/>
  <c r="G12" i="1"/>
  <c r="E12" i="1"/>
  <c r="E48" i="1" s="1"/>
  <c r="D12" i="1"/>
  <c r="G48" i="1" l="1"/>
  <c r="D48" i="1"/>
  <c r="H48" i="1"/>
  <c r="I12" i="1"/>
  <c r="I22" i="1"/>
  <c r="I31" i="1"/>
  <c r="F31" i="1"/>
  <c r="I48" i="1" l="1"/>
  <c r="F48" i="1"/>
</calcChain>
</file>

<file path=xl/sharedStrings.xml><?xml version="1.0" encoding="utf-8"?>
<sst xmlns="http://schemas.openxmlformats.org/spreadsheetml/2006/main" count="54" uniqueCount="54">
  <si>
    <t>Instituto de la Función Registral del Estado de México</t>
  </si>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</sst>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165" fontId="4" fillId="2" borderId="12" xfId="1" applyNumberFormat="1" applyFont="1" applyFill="1" applyBorder="1" applyAlignment="1">
      <alignment horizontal="justify" vertical="center" wrapText="1"/>
    </xf>
    <xf numFmtId="165" fontId="3" fillId="2" borderId="15" xfId="1" applyNumberFormat="1" applyFont="1" applyFill="1" applyBorder="1" applyAlignment="1">
      <alignment horizontal="right" vertical="top" wrapText="1"/>
    </xf>
    <xf numFmtId="165" fontId="4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4" fillId="2" borderId="15" xfId="1" applyNumberFormat="1" applyFont="1" applyFill="1" applyBorder="1" applyAlignment="1">
      <alignment horizontal="right" vertical="center" wrapText="1"/>
    </xf>
    <xf numFmtId="165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165" fontId="4" fillId="2" borderId="15" xfId="1" applyNumberFormat="1" applyFont="1" applyFill="1" applyBorder="1" applyAlignment="1" applyProtection="1">
      <alignment horizontal="right" vertical="top" wrapText="1"/>
    </xf>
    <xf numFmtId="165" fontId="4" fillId="2" borderId="15" xfId="1" applyNumberFormat="1" applyFont="1" applyFill="1" applyBorder="1" applyAlignment="1" applyProtection="1">
      <alignment horizontal="right" vertical="top"/>
      <protection locked="0"/>
    </xf>
    <xf numFmtId="165" fontId="4" fillId="2" borderId="15" xfId="1" applyNumberFormat="1" applyFont="1" applyFill="1" applyBorder="1" applyAlignment="1" applyProtection="1">
      <alignment horizontal="right" vertical="top"/>
    </xf>
    <xf numFmtId="165" fontId="3" fillId="2" borderId="15" xfId="1" applyNumberFormat="1" applyFont="1" applyFill="1" applyBorder="1" applyAlignment="1">
      <alignment horizontal="right" vertical="top"/>
    </xf>
    <xf numFmtId="165" fontId="3" fillId="2" borderId="15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 applyProtection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165" fontId="3" fillId="2" borderId="13" xfId="1" applyNumberFormat="1" applyFont="1" applyFill="1" applyBorder="1" applyAlignment="1">
      <alignment horizontal="right" vertical="top"/>
    </xf>
    <xf numFmtId="0" fontId="4" fillId="0" borderId="0" xfId="0" applyFont="1"/>
    <xf numFmtId="0" fontId="4" fillId="0" borderId="0" xfId="0" applyFont="1" applyFill="1"/>
    <xf numFmtId="0" fontId="3" fillId="0" borderId="7" xfId="0" applyFont="1" applyBorder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6" fillId="0" borderId="15" xfId="1" applyNumberFormat="1" applyFont="1" applyFill="1" applyBorder="1" applyAlignment="1" applyProtection="1">
      <alignment horizontal="right" vertical="top"/>
      <protection locked="0"/>
    </xf>
    <xf numFmtId="43" fontId="2" fillId="0" borderId="0" xfId="0" applyNumberFormat="1" applyFont="1"/>
    <xf numFmtId="165" fontId="4" fillId="0" borderId="0" xfId="0" applyNumberFormat="1" applyFont="1"/>
    <xf numFmtId="43" fontId="2" fillId="0" borderId="0" xfId="0" applyNumberFormat="1" applyFont="1" applyBorder="1"/>
    <xf numFmtId="166" fontId="7" fillId="0" borderId="0" xfId="0" applyNumberFormat="1" applyFont="1" applyBorder="1"/>
    <xf numFmtId="166" fontId="2" fillId="0" borderId="0" xfId="1" applyNumberFormat="1" applyFont="1"/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zoomScale="85" zoomScaleNormal="85" workbookViewId="0"/>
  </sheetViews>
  <sheetFormatPr baseColWidth="10" defaultColWidth="0" defaultRowHeight="14.25" zeroHeight="1"/>
  <cols>
    <col min="1" max="1" width="2.7109375" style="1" customWidth="1"/>
    <col min="2" max="2" width="17.85546875" style="1" customWidth="1"/>
    <col min="3" max="3" width="61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63" width="17.85546875" style="1" customWidth="1"/>
    <col min="264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1" spans="2:258"/>
    <row r="2" spans="2:258">
      <c r="B2" s="52" t="s">
        <v>0</v>
      </c>
      <c r="C2" s="53"/>
      <c r="D2" s="53"/>
      <c r="E2" s="53"/>
      <c r="F2" s="53"/>
      <c r="G2" s="53"/>
      <c r="H2" s="53"/>
      <c r="I2" s="54"/>
    </row>
    <row r="3" spans="2:258">
      <c r="B3" s="55" t="s">
        <v>1</v>
      </c>
      <c r="C3" s="56"/>
      <c r="D3" s="56"/>
      <c r="E3" s="56"/>
      <c r="F3" s="56"/>
      <c r="G3" s="56"/>
      <c r="H3" s="56"/>
      <c r="I3" s="57"/>
    </row>
    <row r="4" spans="2:258">
      <c r="B4" s="58" t="s">
        <v>2</v>
      </c>
      <c r="C4" s="59"/>
      <c r="D4" s="59"/>
      <c r="E4" s="59"/>
      <c r="F4" s="59"/>
      <c r="G4" s="59"/>
      <c r="H4" s="59"/>
      <c r="I4" s="60"/>
    </row>
    <row r="5" spans="2:258">
      <c r="B5" s="58" t="s">
        <v>53</v>
      </c>
      <c r="C5" s="59"/>
      <c r="D5" s="59"/>
      <c r="E5" s="59"/>
      <c r="F5" s="59"/>
      <c r="G5" s="59"/>
      <c r="H5" s="59"/>
      <c r="I5" s="60"/>
    </row>
    <row r="6" spans="2:258">
      <c r="B6" s="61" t="s">
        <v>3</v>
      </c>
      <c r="C6" s="62"/>
      <c r="D6" s="62"/>
      <c r="E6" s="62"/>
      <c r="F6" s="62"/>
      <c r="G6" s="62"/>
      <c r="H6" s="62"/>
      <c r="I6" s="63"/>
    </row>
    <row r="7" spans="2:258">
      <c r="B7" s="26"/>
      <c r="C7" s="26"/>
      <c r="D7" s="26"/>
      <c r="E7" s="26"/>
      <c r="F7" s="26"/>
      <c r="G7" s="26"/>
      <c r="H7" s="26"/>
      <c r="I7" s="26"/>
    </row>
    <row r="8" spans="2:258">
      <c r="B8" s="64" t="s">
        <v>4</v>
      </c>
      <c r="C8" s="65"/>
      <c r="D8" s="70" t="s">
        <v>5</v>
      </c>
      <c r="E8" s="71"/>
      <c r="F8" s="71"/>
      <c r="G8" s="71"/>
      <c r="H8" s="72"/>
      <c r="I8" s="50" t="s">
        <v>6</v>
      </c>
    </row>
    <row r="9" spans="2:258" ht="27.75" customHeight="1">
      <c r="B9" s="66"/>
      <c r="C9" s="67"/>
      <c r="D9" s="2" t="s">
        <v>7</v>
      </c>
      <c r="E9" s="3" t="s">
        <v>8</v>
      </c>
      <c r="F9" s="2" t="s">
        <v>9</v>
      </c>
      <c r="G9" s="2" t="s">
        <v>10</v>
      </c>
      <c r="H9" s="2" t="s">
        <v>11</v>
      </c>
      <c r="I9" s="51"/>
    </row>
    <row r="10" spans="2:258">
      <c r="B10" s="68"/>
      <c r="C10" s="69"/>
      <c r="D10" s="2">
        <v>1</v>
      </c>
      <c r="E10" s="2">
        <v>2</v>
      </c>
      <c r="F10" s="2" t="s">
        <v>12</v>
      </c>
      <c r="G10" s="2">
        <v>4</v>
      </c>
      <c r="H10" s="2">
        <v>5</v>
      </c>
      <c r="I10" s="4" t="s">
        <v>13</v>
      </c>
    </row>
    <row r="11" spans="2:258">
      <c r="B11" s="5"/>
      <c r="C11" s="6"/>
      <c r="D11" s="7"/>
      <c r="E11" s="7"/>
      <c r="F11" s="7"/>
      <c r="G11" s="7"/>
      <c r="H11" s="7"/>
      <c r="I11" s="7"/>
    </row>
    <row r="12" spans="2:258">
      <c r="B12" s="48" t="s">
        <v>14</v>
      </c>
      <c r="C12" s="49"/>
      <c r="D12" s="8">
        <f t="shared" ref="D12:I12" si="0">SUM(D13:D20)</f>
        <v>1212631.8999999999</v>
      </c>
      <c r="E12" s="8">
        <f t="shared" si="0"/>
        <v>-32326.499999999996</v>
      </c>
      <c r="F12" s="8">
        <f>SUM(F13:F20)</f>
        <v>1180305.3999999999</v>
      </c>
      <c r="G12" s="8">
        <f t="shared" si="0"/>
        <v>28166.2</v>
      </c>
      <c r="H12" s="8">
        <f t="shared" si="0"/>
        <v>341495.79999999993</v>
      </c>
      <c r="I12" s="8">
        <f t="shared" si="0"/>
        <v>1152139.2</v>
      </c>
    </row>
    <row r="13" spans="2:258" ht="15" customHeight="1">
      <c r="B13" s="43" t="s">
        <v>15</v>
      </c>
      <c r="C13" s="44"/>
      <c r="D13" s="9"/>
      <c r="E13" s="9"/>
      <c r="F13" s="10">
        <f>IF(AND(D13&gt;=0,E13&gt;=0),(D13+E13),"-")</f>
        <v>0</v>
      </c>
      <c r="G13" s="9"/>
      <c r="H13" s="9"/>
      <c r="I13" s="10">
        <f>F13-G13</f>
        <v>0</v>
      </c>
    </row>
    <row r="14" spans="2:258" ht="15" customHeight="1">
      <c r="B14" s="43" t="s">
        <v>16</v>
      </c>
      <c r="C14" s="44"/>
      <c r="D14" s="9"/>
      <c r="E14" s="9"/>
      <c r="F14" s="10">
        <f t="shared" ref="F14:F20" si="1">IF(AND(D14&gt;=0,E14&gt;=0),(D14+E14),"-")</f>
        <v>0</v>
      </c>
      <c r="G14" s="11"/>
      <c r="H14" s="11"/>
      <c r="I14" s="10">
        <f t="shared" ref="I14:I20" si="2">F14-G14</f>
        <v>0</v>
      </c>
    </row>
    <row r="15" spans="2:258" ht="15" customHeight="1">
      <c r="B15" s="43" t="s">
        <v>17</v>
      </c>
      <c r="C15" s="44"/>
      <c r="D15" s="9">
        <v>3550.4</v>
      </c>
      <c r="E15" s="9">
        <v>0</v>
      </c>
      <c r="F15" s="10">
        <f t="shared" si="1"/>
        <v>3550.4</v>
      </c>
      <c r="G15" s="9"/>
      <c r="H15" s="9">
        <v>687.5</v>
      </c>
      <c r="I15" s="10">
        <f t="shared" si="2"/>
        <v>3550.4</v>
      </c>
      <c r="IX15" s="36"/>
    </row>
    <row r="16" spans="2:258" ht="15" customHeight="1">
      <c r="B16" s="43" t="s">
        <v>18</v>
      </c>
      <c r="C16" s="44"/>
      <c r="D16" s="9"/>
      <c r="E16" s="9"/>
      <c r="F16" s="10">
        <f t="shared" si="1"/>
        <v>0</v>
      </c>
      <c r="G16" s="9"/>
      <c r="H16" s="9"/>
      <c r="I16" s="10">
        <f t="shared" si="2"/>
        <v>0</v>
      </c>
      <c r="IX16" s="37"/>
    </row>
    <row r="17" spans="2:262" ht="15" customHeight="1">
      <c r="B17" s="43" t="s">
        <v>19</v>
      </c>
      <c r="C17" s="44"/>
      <c r="D17" s="9"/>
      <c r="E17" s="9"/>
      <c r="F17" s="10">
        <f t="shared" si="1"/>
        <v>0</v>
      </c>
      <c r="G17" s="9"/>
      <c r="H17" s="9"/>
      <c r="I17" s="10">
        <f t="shared" si="2"/>
        <v>0</v>
      </c>
    </row>
    <row r="18" spans="2:262" ht="15" customHeight="1">
      <c r="B18" s="43" t="s">
        <v>20</v>
      </c>
      <c r="C18" s="44"/>
      <c r="D18" s="9"/>
      <c r="E18" s="9"/>
      <c r="F18" s="10">
        <f t="shared" si="1"/>
        <v>0</v>
      </c>
      <c r="G18" s="9"/>
      <c r="H18" s="9"/>
      <c r="I18" s="10">
        <f t="shared" si="2"/>
        <v>0</v>
      </c>
    </row>
    <row r="19" spans="2:262" ht="15" customHeight="1">
      <c r="B19" s="43" t="s">
        <v>21</v>
      </c>
      <c r="C19" s="44"/>
      <c r="D19" s="9"/>
      <c r="E19" s="9"/>
      <c r="F19" s="10">
        <f t="shared" si="1"/>
        <v>0</v>
      </c>
      <c r="G19" s="9"/>
      <c r="H19" s="9"/>
      <c r="I19" s="10">
        <f t="shared" si="2"/>
        <v>0</v>
      </c>
    </row>
    <row r="20" spans="2:262" ht="15" customHeight="1">
      <c r="B20" s="43" t="s">
        <v>22</v>
      </c>
      <c r="C20" s="44"/>
      <c r="D20" s="11">
        <v>1209081.5</v>
      </c>
      <c r="E20" s="11">
        <v>-32326.499999999996</v>
      </c>
      <c r="F20" s="10">
        <f>D20+E20</f>
        <v>1176755</v>
      </c>
      <c r="G20" s="11">
        <v>28166.2</v>
      </c>
      <c r="H20" s="11">
        <v>340808.29999999993</v>
      </c>
      <c r="I20" s="10">
        <f t="shared" si="2"/>
        <v>1148588.8</v>
      </c>
      <c r="IX20" s="34"/>
      <c r="IY20" s="34"/>
      <c r="IZ20" s="34"/>
      <c r="JA20" s="34"/>
      <c r="JB20" s="34"/>
    </row>
    <row r="21" spans="2:262">
      <c r="B21" s="12"/>
      <c r="C21" s="13"/>
      <c r="D21" s="14"/>
      <c r="E21" s="14"/>
      <c r="F21" s="14"/>
      <c r="G21" s="14"/>
      <c r="H21" s="14"/>
      <c r="I21" s="10"/>
    </row>
    <row r="22" spans="2:262">
      <c r="B22" s="48" t="s">
        <v>23</v>
      </c>
      <c r="C22" s="49"/>
      <c r="D22" s="8">
        <f t="shared" ref="D22:I22" si="3">SUM(D23:D29)</f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</row>
    <row r="23" spans="2:262" ht="15" customHeight="1">
      <c r="B23" s="43" t="s">
        <v>24</v>
      </c>
      <c r="C23" s="44"/>
      <c r="D23" s="15"/>
      <c r="E23" s="15"/>
      <c r="F23" s="10">
        <f t="shared" ref="F23:F29" si="4">IF(AND(D23&gt;=0,E23&gt;=0),(D23+E23),"-")</f>
        <v>0</v>
      </c>
      <c r="G23" s="15"/>
      <c r="H23" s="15"/>
      <c r="I23" s="10">
        <f t="shared" ref="I23:I29" si="5">F23-G23</f>
        <v>0</v>
      </c>
    </row>
    <row r="24" spans="2:262" ht="15" customHeight="1">
      <c r="B24" s="43" t="s">
        <v>25</v>
      </c>
      <c r="C24" s="44"/>
      <c r="D24" s="15"/>
      <c r="E24" s="15"/>
      <c r="F24" s="10">
        <f t="shared" si="4"/>
        <v>0</v>
      </c>
      <c r="G24" s="15"/>
      <c r="H24" s="15"/>
      <c r="I24" s="10">
        <f t="shared" si="5"/>
        <v>0</v>
      </c>
    </row>
    <row r="25" spans="2:262" ht="15" customHeight="1">
      <c r="B25" s="43" t="s">
        <v>26</v>
      </c>
      <c r="C25" s="44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262" ht="15" customHeight="1">
      <c r="B26" s="43" t="s">
        <v>27</v>
      </c>
      <c r="C26" s="44"/>
      <c r="D26" s="15"/>
      <c r="E26" s="15"/>
      <c r="F26" s="10">
        <f t="shared" si="4"/>
        <v>0</v>
      </c>
      <c r="G26" s="15"/>
      <c r="H26" s="15"/>
      <c r="I26" s="10">
        <f t="shared" si="5"/>
        <v>0</v>
      </c>
    </row>
    <row r="27" spans="2:262" ht="15" customHeight="1">
      <c r="B27" s="43" t="s">
        <v>28</v>
      </c>
      <c r="C27" s="44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262" ht="15" customHeight="1">
      <c r="B28" s="43" t="s">
        <v>29</v>
      </c>
      <c r="C28" s="44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262" ht="15" customHeight="1">
      <c r="B29" s="43" t="s">
        <v>30</v>
      </c>
      <c r="C29" s="44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262">
      <c r="B30" s="12"/>
      <c r="C30" s="13"/>
      <c r="D30" s="16"/>
      <c r="E30" s="16"/>
      <c r="F30" s="14"/>
      <c r="G30" s="16"/>
      <c r="H30" s="16"/>
      <c r="I30" s="16"/>
    </row>
    <row r="31" spans="2:262">
      <c r="B31" s="48" t="s">
        <v>31</v>
      </c>
      <c r="C31" s="49"/>
      <c r="D31" s="17">
        <f t="shared" ref="D31:I31" si="6">SUM(D32:D40)</f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2:262" ht="15" customHeight="1">
      <c r="B32" s="43" t="s">
        <v>32</v>
      </c>
      <c r="C32" s="44"/>
      <c r="D32" s="15"/>
      <c r="E32" s="15"/>
      <c r="F32" s="10">
        <f>IF(AND(D32&gt;=0,E32&gt;=0),(D32+E32),"-")</f>
        <v>0</v>
      </c>
      <c r="G32" s="15"/>
      <c r="H32" s="15"/>
      <c r="I32" s="10">
        <f t="shared" ref="I32:I40" si="7">F32-G32</f>
        <v>0</v>
      </c>
    </row>
    <row r="33" spans="2:258" ht="15" customHeight="1">
      <c r="B33" s="43" t="s">
        <v>33</v>
      </c>
      <c r="C33" s="44"/>
      <c r="D33" s="15"/>
      <c r="E33" s="15"/>
      <c r="F33" s="10">
        <f t="shared" ref="F32:F40" si="8">IF(AND(D33&gt;=0,E33&gt;=0),(D33+E33),"-")</f>
        <v>0</v>
      </c>
      <c r="G33" s="15"/>
      <c r="H33" s="15"/>
      <c r="I33" s="10">
        <f t="shared" si="7"/>
        <v>0</v>
      </c>
    </row>
    <row r="34" spans="2:258" ht="15" customHeight="1">
      <c r="B34" s="43" t="s">
        <v>34</v>
      </c>
      <c r="C34" s="44"/>
      <c r="D34" s="15"/>
      <c r="E34" s="15"/>
      <c r="F34" s="10">
        <f t="shared" si="8"/>
        <v>0</v>
      </c>
      <c r="G34" s="15"/>
      <c r="H34" s="15"/>
      <c r="I34" s="10">
        <f t="shared" si="7"/>
        <v>0</v>
      </c>
    </row>
    <row r="35" spans="2:258" ht="15" customHeight="1">
      <c r="B35" s="43" t="s">
        <v>35</v>
      </c>
      <c r="C35" s="44"/>
      <c r="D35" s="15"/>
      <c r="E35" s="15"/>
      <c r="F35" s="10">
        <f t="shared" si="8"/>
        <v>0</v>
      </c>
      <c r="G35" s="15"/>
      <c r="H35" s="15"/>
      <c r="I35" s="10">
        <f t="shared" si="7"/>
        <v>0</v>
      </c>
    </row>
    <row r="36" spans="2:258" ht="15" customHeight="1">
      <c r="B36" s="43" t="s">
        <v>36</v>
      </c>
      <c r="C36" s="44"/>
      <c r="D36" s="15"/>
      <c r="E36" s="15"/>
      <c r="F36" s="10">
        <f t="shared" si="8"/>
        <v>0</v>
      </c>
      <c r="G36" s="15"/>
      <c r="H36" s="15"/>
      <c r="I36" s="10">
        <f t="shared" si="7"/>
        <v>0</v>
      </c>
    </row>
    <row r="37" spans="2:258" ht="15" customHeight="1">
      <c r="B37" s="43" t="s">
        <v>37</v>
      </c>
      <c r="C37" s="44"/>
      <c r="D37" s="15"/>
      <c r="E37" s="15"/>
      <c r="F37" s="10">
        <f t="shared" si="8"/>
        <v>0</v>
      </c>
      <c r="G37" s="15"/>
      <c r="H37" s="15"/>
      <c r="I37" s="10">
        <f t="shared" si="7"/>
        <v>0</v>
      </c>
    </row>
    <row r="38" spans="2:258" ht="15" customHeight="1">
      <c r="B38" s="43" t="s">
        <v>38</v>
      </c>
      <c r="C38" s="44"/>
      <c r="D38" s="15"/>
      <c r="E38" s="15"/>
      <c r="F38" s="10">
        <f t="shared" si="8"/>
        <v>0</v>
      </c>
      <c r="G38" s="15"/>
      <c r="H38" s="15"/>
      <c r="I38" s="10">
        <f t="shared" si="7"/>
        <v>0</v>
      </c>
    </row>
    <row r="39" spans="2:258" ht="15" customHeight="1">
      <c r="B39" s="43" t="s">
        <v>39</v>
      </c>
      <c r="C39" s="44"/>
      <c r="D39" s="15"/>
      <c r="E39" s="15"/>
      <c r="F39" s="10">
        <f t="shared" si="8"/>
        <v>0</v>
      </c>
      <c r="G39" s="15"/>
      <c r="H39" s="15"/>
      <c r="I39" s="10">
        <f t="shared" si="7"/>
        <v>0</v>
      </c>
    </row>
    <row r="40" spans="2:258" ht="15" customHeight="1">
      <c r="B40" s="43" t="s">
        <v>40</v>
      </c>
      <c r="C40" s="44"/>
      <c r="D40" s="15"/>
      <c r="E40" s="15"/>
      <c r="F40" s="10">
        <f t="shared" si="8"/>
        <v>0</v>
      </c>
      <c r="G40" s="15"/>
      <c r="H40" s="15"/>
      <c r="I40" s="10">
        <f t="shared" si="7"/>
        <v>0</v>
      </c>
    </row>
    <row r="41" spans="2:258">
      <c r="B41" s="12"/>
      <c r="C41" s="13"/>
      <c r="D41" s="16"/>
      <c r="E41" s="16"/>
      <c r="F41" s="16"/>
      <c r="G41" s="16"/>
      <c r="H41" s="16"/>
      <c r="I41" s="16"/>
    </row>
    <row r="42" spans="2:258">
      <c r="B42" s="48" t="s">
        <v>41</v>
      </c>
      <c r="C42" s="49"/>
      <c r="D42" s="17">
        <f>SUM(D43:D46)</f>
        <v>779268.2</v>
      </c>
      <c r="E42" s="17">
        <f t="shared" ref="E42:H42" si="9">SUM(E43:E46)</f>
        <v>0</v>
      </c>
      <c r="F42" s="17">
        <f t="shared" si="9"/>
        <v>779268.2</v>
      </c>
      <c r="G42" s="18">
        <f t="shared" si="9"/>
        <v>0</v>
      </c>
      <c r="H42" s="17">
        <f t="shared" si="9"/>
        <v>389395.1</v>
      </c>
      <c r="I42" s="17">
        <f>SUM(I43:I46)</f>
        <v>779268.2</v>
      </c>
    </row>
    <row r="43" spans="2:258" ht="15" customHeight="1">
      <c r="B43" s="43" t="s">
        <v>42</v>
      </c>
      <c r="C43" s="44"/>
      <c r="D43" s="15">
        <v>779268.2</v>
      </c>
      <c r="E43" s="33"/>
      <c r="F43" s="10">
        <f>IF(AND(D43&gt;=0,E43&gt;=0),(D43+E43),"-")</f>
        <v>779268.2</v>
      </c>
      <c r="G43" s="15"/>
      <c r="H43" s="15">
        <v>389395.1</v>
      </c>
      <c r="I43" s="10">
        <f t="shared" ref="I43:I46" si="10">F43-G43</f>
        <v>779268.2</v>
      </c>
    </row>
    <row r="44" spans="2:258" ht="15" customHeight="1">
      <c r="B44" s="43" t="s">
        <v>43</v>
      </c>
      <c r="C44" s="44"/>
      <c r="D44" s="15"/>
      <c r="E44" s="15"/>
      <c r="F44" s="10">
        <f t="shared" ref="F44:F46" si="11">IF(AND(D44&gt;=0,E44&gt;=0),(D44+E44),"-")</f>
        <v>0</v>
      </c>
      <c r="G44" s="15"/>
      <c r="H44" s="15"/>
      <c r="I44" s="10">
        <f t="shared" si="10"/>
        <v>0</v>
      </c>
    </row>
    <row r="45" spans="2:258" ht="15" customHeight="1">
      <c r="B45" s="43" t="s">
        <v>44</v>
      </c>
      <c r="C45" s="44"/>
      <c r="D45" s="15"/>
      <c r="E45" s="15"/>
      <c r="F45" s="10">
        <f t="shared" si="11"/>
        <v>0</v>
      </c>
      <c r="G45" s="15"/>
      <c r="H45" s="15"/>
      <c r="I45" s="10">
        <f t="shared" si="10"/>
        <v>0</v>
      </c>
    </row>
    <row r="46" spans="2:258" ht="15" customHeight="1">
      <c r="B46" s="43" t="s">
        <v>45</v>
      </c>
      <c r="C46" s="44"/>
      <c r="D46" s="15"/>
      <c r="E46" s="15"/>
      <c r="F46" s="10">
        <f t="shared" si="11"/>
        <v>0</v>
      </c>
      <c r="G46" s="15"/>
      <c r="H46" s="15"/>
      <c r="I46" s="10">
        <f t="shared" si="10"/>
        <v>0</v>
      </c>
    </row>
    <row r="47" spans="2:258">
      <c r="B47" s="19"/>
      <c r="C47" s="20"/>
      <c r="D47" s="21"/>
      <c r="E47" s="21"/>
      <c r="F47" s="21"/>
      <c r="G47" s="21"/>
      <c r="H47" s="21"/>
      <c r="I47" s="21"/>
    </row>
    <row r="48" spans="2:258">
      <c r="B48" s="22"/>
      <c r="C48" s="23" t="s">
        <v>46</v>
      </c>
      <c r="D48" s="24">
        <f t="shared" ref="D48:I48" si="12">SUM(D12,D22,D31,D42)</f>
        <v>1991900.0999999999</v>
      </c>
      <c r="E48" s="24">
        <f>SUM(E12,E22,E31,E42)</f>
        <v>-32326.499999999996</v>
      </c>
      <c r="F48" s="24">
        <f t="shared" si="12"/>
        <v>1959573.5999999999</v>
      </c>
      <c r="G48" s="24">
        <f>SUM(G12,G22,G31,G42)</f>
        <v>28166.2</v>
      </c>
      <c r="H48" s="24">
        <f t="shared" si="12"/>
        <v>730890.89999999991</v>
      </c>
      <c r="I48" s="24">
        <f t="shared" si="12"/>
        <v>1931407.4</v>
      </c>
      <c r="IX48" s="34"/>
    </row>
    <row r="49" spans="2:9">
      <c r="B49" s="25"/>
      <c r="C49" s="25"/>
      <c r="D49" s="25"/>
      <c r="E49" s="25"/>
      <c r="F49" s="25"/>
      <c r="G49" s="25"/>
      <c r="H49" s="25"/>
      <c r="I49" s="25"/>
    </row>
    <row r="50" spans="2:9">
      <c r="B50" s="25"/>
      <c r="C50" s="25"/>
      <c r="D50" s="25"/>
      <c r="E50" s="25"/>
      <c r="F50" s="25"/>
      <c r="G50" s="25"/>
      <c r="H50" s="25"/>
      <c r="I50" s="25"/>
    </row>
    <row r="51" spans="2:9">
      <c r="B51" s="25"/>
      <c r="C51" s="25"/>
      <c r="D51" s="35"/>
      <c r="E51" s="35"/>
      <c r="F51" s="35"/>
      <c r="G51" s="35"/>
      <c r="H51" s="35"/>
      <c r="I51" s="35"/>
    </row>
    <row r="52" spans="2:9">
      <c r="B52" s="25"/>
      <c r="C52" s="25"/>
      <c r="D52" s="25"/>
      <c r="E52" s="25"/>
      <c r="F52" s="25"/>
      <c r="G52" s="25"/>
      <c r="H52" s="25"/>
      <c r="I52" s="25"/>
    </row>
    <row r="53" spans="2:9">
      <c r="B53" s="25"/>
      <c r="C53" s="25"/>
      <c r="D53" s="25"/>
      <c r="E53" s="25"/>
      <c r="I53" s="25"/>
    </row>
    <row r="54" spans="2:9" ht="15.75" thickBot="1">
      <c r="B54" s="25"/>
      <c r="C54" s="27"/>
      <c r="D54" s="28"/>
      <c r="E54" s="29"/>
      <c r="G54" s="45"/>
      <c r="H54" s="45"/>
      <c r="I54" s="45"/>
    </row>
    <row r="55" spans="2:9" ht="15">
      <c r="B55" s="25"/>
      <c r="C55" s="40" t="s">
        <v>49</v>
      </c>
      <c r="D55" s="41"/>
      <c r="E55" s="31"/>
      <c r="F55" s="32"/>
      <c r="G55" s="46" t="s">
        <v>50</v>
      </c>
      <c r="H55" s="46"/>
      <c r="I55" s="46"/>
    </row>
    <row r="56" spans="2:9" ht="18" customHeight="1">
      <c r="B56" s="25"/>
      <c r="C56" s="40" t="s">
        <v>51</v>
      </c>
      <c r="D56" s="41"/>
      <c r="E56" s="31"/>
      <c r="F56" s="32"/>
      <c r="G56" s="47" t="s">
        <v>52</v>
      </c>
      <c r="H56" s="47"/>
      <c r="I56" s="47"/>
    </row>
    <row r="57" spans="2:9" ht="18" customHeight="1">
      <c r="C57" s="31"/>
      <c r="D57" s="31"/>
      <c r="E57" s="31"/>
      <c r="F57" s="31"/>
      <c r="G57" s="30"/>
      <c r="H57" s="30"/>
      <c r="I57" s="30"/>
    </row>
    <row r="58" spans="2:9" ht="15">
      <c r="C58" s="31"/>
      <c r="D58" s="31"/>
      <c r="E58" s="31"/>
      <c r="F58" s="31"/>
      <c r="G58" s="30"/>
      <c r="H58" s="30"/>
      <c r="I58" s="30"/>
    </row>
    <row r="59" spans="2:9" ht="15">
      <c r="C59" s="31"/>
      <c r="D59" s="31"/>
      <c r="E59" s="31"/>
      <c r="F59" s="31"/>
      <c r="G59" s="31"/>
      <c r="H59" s="31"/>
      <c r="I59" s="32"/>
    </row>
    <row r="60" spans="2:9" ht="15.75" thickBot="1">
      <c r="C60" s="31"/>
      <c r="D60" s="42"/>
      <c r="E60" s="42"/>
      <c r="F60" s="42"/>
      <c r="G60" s="31"/>
      <c r="H60" s="31"/>
      <c r="I60" s="32"/>
    </row>
    <row r="61" spans="2:9" ht="15">
      <c r="C61" s="31"/>
      <c r="D61" s="46" t="s">
        <v>48</v>
      </c>
      <c r="E61" s="46"/>
      <c r="F61" s="46"/>
      <c r="G61" s="31"/>
      <c r="H61" s="31"/>
      <c r="I61" s="32"/>
    </row>
    <row r="62" spans="2:9" ht="15">
      <c r="C62" s="31"/>
      <c r="D62" s="47" t="s">
        <v>47</v>
      </c>
      <c r="E62" s="47"/>
      <c r="F62" s="47"/>
      <c r="G62" s="31"/>
      <c r="H62" s="31"/>
      <c r="I62" s="32"/>
    </row>
    <row r="63" spans="2:9"/>
    <row r="64" spans="2:9">
      <c r="D64" s="39"/>
      <c r="E64" s="39"/>
      <c r="F64" s="39"/>
    </row>
    <row r="65" spans="6:7"/>
    <row r="66" spans="6:7"/>
    <row r="67" spans="6:7"/>
    <row r="68" spans="6:7">
      <c r="F68" s="38"/>
      <c r="G68" s="38"/>
    </row>
    <row r="69" spans="6:7"/>
    <row r="70" spans="6:7"/>
    <row r="71" spans="6:7"/>
    <row r="72" spans="6:7"/>
    <row r="73" spans="6:7"/>
    <row r="74" spans="6:7"/>
    <row r="75" spans="6:7"/>
    <row r="76" spans="6:7"/>
    <row r="77" spans="6:7"/>
    <row r="78" spans="6:7"/>
    <row r="79" spans="6:7"/>
    <row r="80" spans="6:7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45">
    <mergeCell ref="D61:F61"/>
    <mergeCell ref="D62:F62"/>
    <mergeCell ref="B8:C10"/>
    <mergeCell ref="D8:H8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4:C44"/>
    <mergeCell ref="B22:C22"/>
    <mergeCell ref="I8:I9"/>
    <mergeCell ref="B2:I2"/>
    <mergeCell ref="B3:I3"/>
    <mergeCell ref="B4:I4"/>
    <mergeCell ref="B5:I5"/>
    <mergeCell ref="B6:I6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2:C42"/>
    <mergeCell ref="B43:C43"/>
    <mergeCell ref="B45:C45"/>
    <mergeCell ref="B46:C46"/>
    <mergeCell ref="G54:I54"/>
    <mergeCell ref="G55:I55"/>
    <mergeCell ref="G56:I56"/>
  </mergeCells>
  <printOptions horizontalCentered="1"/>
  <pageMargins left="0.31496062992125984" right="0.31496062992125984" top="0.15748031496062992" bottom="0.15748031496062992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2018-02-23T20:02:04Z</cp:lastPrinted>
  <dcterms:created xsi:type="dcterms:W3CDTF">2015-03-04T04:02:37Z</dcterms:created>
  <dcterms:modified xsi:type="dcterms:W3CDTF">2018-04-11T19:35:25Z</dcterms:modified>
</cp:coreProperties>
</file>