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Normatividad\09 SEPTIEMBRE 2017\"/>
    </mc:Choice>
  </mc:AlternateContent>
  <bookViews>
    <workbookView xWindow="0" yWindow="0" windowWidth="19200" windowHeight="11595"/>
  </bookViews>
  <sheets>
    <sheet name="Mensual" sheetId="1" r:id="rId1"/>
  </sheets>
  <definedNames>
    <definedName name="_xlnm.Print_Area" localSheetId="0">Mensual!$B$2:$G$95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9" i="1" l="1"/>
  <c r="F9" i="1" l="1"/>
  <c r="G76" i="1" l="1"/>
  <c r="F76" i="1"/>
  <c r="G69" i="1"/>
  <c r="F69" i="1"/>
  <c r="G64" i="1"/>
  <c r="F64" i="1"/>
  <c r="G58" i="1"/>
  <c r="F58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D61" i="1"/>
  <c r="C61" i="1"/>
  <c r="D41" i="1"/>
  <c r="C41" i="1"/>
  <c r="D38" i="1"/>
  <c r="C38" i="1"/>
  <c r="D31" i="1"/>
  <c r="C31" i="1"/>
  <c r="D25" i="1"/>
  <c r="C25" i="1"/>
  <c r="C47" i="1" s="1"/>
  <c r="D17" i="1"/>
  <c r="D9" i="1"/>
  <c r="D47" i="1" s="1"/>
  <c r="D63" i="1" l="1"/>
  <c r="C63" i="1"/>
  <c r="G47" i="1"/>
  <c r="G60" i="1" s="1"/>
  <c r="G80" i="1"/>
  <c r="F47" i="1"/>
  <c r="F60" i="1" s="1"/>
  <c r="F80" i="1"/>
  <c r="G82" i="1" l="1"/>
  <c r="F82" i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<sst xmlns="http://schemas.openxmlformats.org/spreadsheetml/2006/main" count="128" uniqueCount="126">
  <si>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</si>
  <si>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</si>
  <si>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</si>
  <si>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</si>
  <si>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</si>
  <si>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</si>
  <si>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</si>
  <si>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</si>
  <si>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</si>
  <si>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</si>
  <si>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</si>
  <si>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</si>
  <si>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</si>
  <si>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</si>
  <si>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</si>
  <si>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</si>
  <si>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</si>
  <si>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</si>
  <si>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</si>
  <si>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</si>
  <si>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</si>
  <si>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</si>
  <si>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</si>
  <si>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</si>
  <si>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</si>
  <si>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</si>
  <si>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</si>
  <si>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</si>
  <si>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</si>
  <si>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</si>
  <si>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</si>
  <si>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</si>
  <si>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</si>
  <si>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</si>
  <si>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</si>
  <si>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</si>
  <si>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</si>
  <si>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</si>
  <si>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</si>
  <si>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</si>
  <si>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</si>
  <si>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</si>
  <si>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</si>
  <si>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</si>
  <si>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</si>
  <si>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</si>
  <si>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</si>
  <si>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</si>
  <si>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</si>
  <si>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</si>
  <si>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</si>
  <si>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</si>
  <si>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</si>
  <si>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</si>
  <si>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</si>
  <si>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</si>
  <si>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</si>
  <si>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</si>
  <si>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</si>
  <si>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</si>
  <si>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</si>
  <si>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</si>
  <si>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</si>
  <si>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</si>
  <si>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</si>
  <si>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</si>
  <si>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</si>
  <si>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</si>
  <si>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</si>
  <si>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</si>
  <si>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</si>
  <si>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</si>
  <si>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</si>
  <si>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</si>
  <si>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</si>
  <si>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</si>
  <si>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</si>
  <si>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</si>
  <si>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</si>
  <si>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</si>
  <si>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</si>
  <si>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</si>
  <si>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</si>
  <si>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</si>
  <si>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</si>
  <si>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</si>
  <si>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</si>
  <si>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</si>
  <si>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</si>
  <si>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</si>
  <si>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</si>
  <si>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</si>
  <si>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</si>
  <si>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</si>
  <si>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</si>
  <si>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</si>
  <si>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</si>
  <si>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</si>
  <si>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</si>
  <si>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</si>
  <si>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</si>
  <si>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</si>
  <si>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</si>
  <si>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</si>
  <si>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</si>
  <si>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</si>
  <si>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</si>
  <si>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</si>
  <si>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</si>
  <si>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</si>
  <si>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</si>
  <si>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</si>
  <si>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</si>
  <si>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</si>
  <si>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</si>
  <si>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</si>
  <si>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</si>
  <si>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</si>
  <si>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</si>
  <si>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</si>
  <si>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</si>
  <si>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</si>
  <si>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</si>
  <si>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</si>
  <si>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Instituto de la Función Registral del Estado de México</t>
  </si>
  <si>
    <t>Al 30 de Septiembre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</si>
</sst>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zoomScaleNormal="120" zoomScaleSheetLayoutView="100" workbookViewId="0">
      <selection activeCell="F70" sqref="F70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5" t="s">
        <v>0</v>
      </c>
      <c r="C1" s="45"/>
      <c r="D1" s="45"/>
      <c r="E1" s="45"/>
      <c r="F1" s="45"/>
      <c r="G1" s="45"/>
    </row>
    <row r="2" spans="1:12" x14ac:dyDescent="0.25">
      <c r="B2" s="46" t="s">
        <v>124</v>
      </c>
      <c r="C2" s="47"/>
      <c r="D2" s="47"/>
      <c r="E2" s="47"/>
      <c r="F2" s="47"/>
      <c r="G2" s="48"/>
    </row>
    <row r="3" spans="1:12" x14ac:dyDescent="0.25">
      <c r="B3" s="49" t="s">
        <v>123</v>
      </c>
      <c r="C3" s="50"/>
      <c r="D3" s="50"/>
      <c r="E3" s="50"/>
      <c r="F3" s="50"/>
      <c r="G3" s="51"/>
    </row>
    <row r="4" spans="1:12" x14ac:dyDescent="0.25">
      <c r="B4" s="49" t="s">
        <v>125</v>
      </c>
      <c r="C4" s="50"/>
      <c r="D4" s="50"/>
      <c r="E4" s="50"/>
      <c r="F4" s="50"/>
      <c r="G4" s="51"/>
    </row>
    <row r="5" spans="1:12" x14ac:dyDescent="0.25">
      <c r="B5" s="52" t="s">
        <v>1</v>
      </c>
      <c r="C5" s="53"/>
      <c r="D5" s="53"/>
      <c r="E5" s="53"/>
      <c r="F5" s="53"/>
      <c r="G5" s="54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122</v>
      </c>
      <c r="E6" s="16" t="s">
        <v>3</v>
      </c>
      <c r="F6" s="16" t="s">
        <v>121</v>
      </c>
      <c r="G6" s="16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9" t="s">
        <v>4</v>
      </c>
      <c r="C7" s="11"/>
      <c r="D7" s="11"/>
      <c r="E7" s="29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30" t="s">
        <v>6</v>
      </c>
      <c r="C8" s="12"/>
      <c r="D8" s="12"/>
      <c r="E8" s="30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1" t="s">
        <v>8</v>
      </c>
      <c r="C9" s="17">
        <f>C10+C11+C12+C13+C14+C15+C16</f>
        <v>226664.4</v>
      </c>
      <c r="D9" s="17">
        <f>D10+D11+D12+D13+D14+D15+D16</f>
        <v>223662.1</v>
      </c>
      <c r="E9" s="31" t="s">
        <v>9</v>
      </c>
      <c r="F9" s="17">
        <f>F10+F11+F12+F13+F14+F15+F16+F17+F18</f>
        <v>5636.6</v>
      </c>
      <c r="G9" s="17">
        <f>G10+G11+G12+G13+G14+G15+G16+G17+G18</f>
        <v>6795.1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2" t="s">
        <v>10</v>
      </c>
      <c r="C10" s="18">
        <v>33</v>
      </c>
      <c r="D10" s="18">
        <v>33</v>
      </c>
      <c r="E10" s="32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2" t="s">
        <v>12</v>
      </c>
      <c r="C11" s="18">
        <v>29369.3</v>
      </c>
      <c r="D11" s="18">
        <v>33413.5</v>
      </c>
      <c r="E11" s="32" t="s">
        <v>13</v>
      </c>
      <c r="F11" s="18">
        <v>544.6</v>
      </c>
      <c r="G11" s="18">
        <v>2288.8000000000002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2" t="s">
        <v>14</v>
      </c>
      <c r="C12" s="18"/>
      <c r="D12" s="18"/>
      <c r="E12" s="32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2" t="s">
        <v>16</v>
      </c>
      <c r="C13" s="18">
        <v>197262.1</v>
      </c>
      <c r="D13" s="18">
        <v>190215.6</v>
      </c>
      <c r="E13" s="32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2" t="s">
        <v>18</v>
      </c>
      <c r="C14" s="18"/>
      <c r="D14" s="18"/>
      <c r="E14" s="32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2" t="s">
        <v>20</v>
      </c>
      <c r="C15" s="18"/>
      <c r="D15" s="18"/>
      <c r="E15" s="32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2" t="s">
        <v>22</v>
      </c>
      <c r="C16" s="18"/>
      <c r="D16" s="18"/>
      <c r="E16" s="32" t="s">
        <v>23</v>
      </c>
      <c r="F16" s="18">
        <v>1312.2</v>
      </c>
      <c r="G16" s="18">
        <v>1199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1" t="s">
        <v>24</v>
      </c>
      <c r="C17" s="17">
        <f>C18+C19+C20+C21+C22+C23+C24</f>
        <v>8066.6</v>
      </c>
      <c r="D17" s="17">
        <f>D18+D19+D20+D21+D22+D23+D24</f>
        <v>14628.8</v>
      </c>
      <c r="E17" s="32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2" t="s">
        <v>26</v>
      </c>
      <c r="C18" s="18"/>
      <c r="D18" s="18"/>
      <c r="E18" s="32" t="s">
        <v>27</v>
      </c>
      <c r="F18" s="18">
        <v>3779.8</v>
      </c>
      <c r="G18" s="18">
        <v>3307.3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2" t="s">
        <v>28</v>
      </c>
      <c r="C19" s="18">
        <v>7971.6</v>
      </c>
      <c r="D19" s="18">
        <v>14628.8</v>
      </c>
      <c r="E19" s="31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2" t="s">
        <v>30</v>
      </c>
      <c r="C20" s="18">
        <v>95</v>
      </c>
      <c r="D20" s="18"/>
      <c r="E20" s="32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2" t="s">
        <v>32</v>
      </c>
      <c r="C21" s="18"/>
      <c r="D21" s="18"/>
      <c r="E21" s="32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2" t="s">
        <v>34</v>
      </c>
      <c r="C22" s="19"/>
      <c r="D22" s="18"/>
      <c r="E22" s="32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2" t="s">
        <v>36</v>
      </c>
      <c r="C23" s="18"/>
      <c r="D23" s="18"/>
      <c r="E23" s="31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2" t="s">
        <v>38</v>
      </c>
      <c r="C24" s="18"/>
      <c r="D24" s="18"/>
      <c r="E24" s="32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1" t="s">
        <v>40</v>
      </c>
      <c r="C25" s="17">
        <f>C26+C27+C28+C29+C30</f>
        <v>0</v>
      </c>
      <c r="D25" s="17">
        <f>D26+D27+D28+D29+D30</f>
        <v>0</v>
      </c>
      <c r="E25" s="32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2" t="s">
        <v>42</v>
      </c>
      <c r="C26" s="18"/>
      <c r="D26" s="18"/>
      <c r="E26" s="31" t="s">
        <v>43</v>
      </c>
      <c r="F26" s="18"/>
      <c r="G26" s="18"/>
      <c r="H26" s="2"/>
      <c r="I26" s="2"/>
      <c r="J26" s="2"/>
      <c r="K26" s="2"/>
      <c r="L26" s="2"/>
    </row>
    <row r="27" spans="1:12" s="3" customFormat="1" ht="22.5" x14ac:dyDescent="0.15">
      <c r="A27" s="2"/>
      <c r="B27" s="32" t="s">
        <v>44</v>
      </c>
      <c r="C27" s="18"/>
      <c r="D27" s="18"/>
      <c r="E27" s="31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2" t="s">
        <v>46</v>
      </c>
      <c r="C28" s="18"/>
      <c r="D28" s="18"/>
      <c r="E28" s="32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2" t="s">
        <v>48</v>
      </c>
      <c r="C29" s="18"/>
      <c r="D29" s="18"/>
      <c r="E29" s="32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2" t="s">
        <v>50</v>
      </c>
      <c r="C30" s="18"/>
      <c r="D30" s="18"/>
      <c r="E30" s="32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1" t="s">
        <v>52</v>
      </c>
      <c r="C31" s="20">
        <f>C32+C33+C34+C35+C36</f>
        <v>0</v>
      </c>
      <c r="D31" s="20">
        <f>D32+D33+D34+D35+D36</f>
        <v>0</v>
      </c>
      <c r="E31" s="31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2" t="s">
        <v>54</v>
      </c>
      <c r="C32" s="21"/>
      <c r="D32" s="21"/>
      <c r="E32" s="32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2" t="s">
        <v>56</v>
      </c>
      <c r="C33" s="21"/>
      <c r="D33" s="21"/>
      <c r="E33" s="32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2" t="s">
        <v>58</v>
      </c>
      <c r="C34" s="21"/>
      <c r="D34" s="21"/>
      <c r="E34" s="32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2" t="s">
        <v>60</v>
      </c>
      <c r="C35" s="21"/>
      <c r="D35" s="21"/>
      <c r="E35" s="32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2" t="s">
        <v>62</v>
      </c>
      <c r="C36" s="21">
        <v>0</v>
      </c>
      <c r="D36" s="21">
        <v>0</v>
      </c>
      <c r="E36" s="32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1" t="s">
        <v>64</v>
      </c>
      <c r="C37" s="21"/>
      <c r="D37" s="21"/>
      <c r="E37" s="32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1" t="s">
        <v>66</v>
      </c>
      <c r="C38" s="20">
        <f>C39+C40</f>
        <v>0</v>
      </c>
      <c r="D38" s="20">
        <f>D39+D40</f>
        <v>0</v>
      </c>
      <c r="E38" s="31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2" t="s">
        <v>68</v>
      </c>
      <c r="C39" s="21"/>
      <c r="D39" s="21"/>
      <c r="E39" s="32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2" t="s">
        <v>70</v>
      </c>
      <c r="C40" s="21"/>
      <c r="D40" s="21"/>
      <c r="E40" s="32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1" t="s">
        <v>72</v>
      </c>
      <c r="C41" s="20">
        <f>C42+C43+C44+C45</f>
        <v>0</v>
      </c>
      <c r="D41" s="20">
        <f>D42+D43+D44+D45</f>
        <v>0</v>
      </c>
      <c r="E41" s="32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2" t="s">
        <v>74</v>
      </c>
      <c r="C42" s="21"/>
      <c r="D42" s="21"/>
      <c r="E42" s="31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2" t="s">
        <v>76</v>
      </c>
      <c r="C43" s="21"/>
      <c r="D43" s="21"/>
      <c r="E43" s="32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2" t="s">
        <v>78</v>
      </c>
      <c r="C44" s="21"/>
      <c r="D44" s="21"/>
      <c r="E44" s="32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2" t="s">
        <v>80</v>
      </c>
      <c r="C45" s="21"/>
      <c r="D45" s="21"/>
      <c r="E45" s="32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3"/>
      <c r="C46" s="21"/>
      <c r="D46" s="21"/>
      <c r="E46" s="37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30" t="s">
        <v>82</v>
      </c>
      <c r="C47" s="44">
        <f>C9+C17+C25+C31+C38+C41</f>
        <v>234731</v>
      </c>
      <c r="D47" s="44">
        <f>D9+D17+D25+D31+D38+D41</f>
        <v>238290.9</v>
      </c>
      <c r="E47" s="38" t="s">
        <v>83</v>
      </c>
      <c r="F47" s="43">
        <f>F9+F19+F23+F26+F27+F31+F38+F42</f>
        <v>5636.6</v>
      </c>
      <c r="G47" s="43">
        <f>G9+G19+G23+G26+G27+G31+G38+G42</f>
        <v>6795.1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4"/>
      <c r="C48" s="22"/>
      <c r="D48" s="22"/>
      <c r="E48" s="39"/>
      <c r="F48" s="27"/>
      <c r="G48" s="27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5"/>
      <c r="C49" s="23"/>
      <c r="D49" s="23"/>
      <c r="E49" s="40"/>
      <c r="F49" s="28"/>
      <c r="G49" s="28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9" t="s">
        <v>84</v>
      </c>
      <c r="C50" s="24"/>
      <c r="D50" s="24"/>
      <c r="E50" s="41" t="s">
        <v>85</v>
      </c>
      <c r="F50" s="24"/>
      <c r="G50" s="24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1" t="s">
        <v>86</v>
      </c>
      <c r="C51" s="18">
        <v>3440933.1</v>
      </c>
      <c r="D51" s="18">
        <v>3412568</v>
      </c>
      <c r="E51" s="37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1" t="s">
        <v>88</v>
      </c>
      <c r="C52" s="18"/>
      <c r="D52" s="18"/>
      <c r="E52" s="37" t="s">
        <v>89</v>
      </c>
      <c r="F52" s="18">
        <v>5844434.5999999996</v>
      </c>
      <c r="G52" s="18">
        <v>5906414.5999999996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1" t="s">
        <v>90</v>
      </c>
      <c r="C53" s="18">
        <v>55193.7</v>
      </c>
      <c r="D53" s="18">
        <v>55193.7</v>
      </c>
      <c r="E53" s="37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1" t="s">
        <v>92</v>
      </c>
      <c r="C54" s="18">
        <v>197267.5</v>
      </c>
      <c r="D54" s="18">
        <v>196777.60000000001</v>
      </c>
      <c r="E54" s="37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1" t="s">
        <v>94</v>
      </c>
      <c r="C55" s="18"/>
      <c r="D55" s="18"/>
      <c r="E55" s="37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1" t="s">
        <v>96</v>
      </c>
      <c r="C56" s="18">
        <v>-114571.7</v>
      </c>
      <c r="D56" s="18">
        <v>-113211.5</v>
      </c>
      <c r="E56" s="37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1" t="s">
        <v>98</v>
      </c>
      <c r="C57" s="18">
        <v>81.8</v>
      </c>
      <c r="D57" s="18">
        <v>81.8</v>
      </c>
      <c r="E57" s="38"/>
      <c r="F57" s="25"/>
      <c r="G57" s="25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1" t="s">
        <v>99</v>
      </c>
      <c r="C58" s="18"/>
      <c r="D58" s="18"/>
      <c r="E58" s="38" t="s">
        <v>100</v>
      </c>
      <c r="F58" s="43">
        <f>F51+F52+F53+F54+F55+F56</f>
        <v>5844434.5999999996</v>
      </c>
      <c r="G58" s="43">
        <f>G51+G52+G53+G54+G55+G56</f>
        <v>5906414.5999999996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1" t="s">
        <v>101</v>
      </c>
      <c r="C59" s="18"/>
      <c r="D59" s="18"/>
      <c r="E59" s="42"/>
      <c r="F59" s="25"/>
      <c r="G59" s="25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1"/>
      <c r="C60" s="18"/>
      <c r="D60" s="18"/>
      <c r="E60" s="38" t="s">
        <v>102</v>
      </c>
      <c r="F60" s="43">
        <f>F47+F58</f>
        <v>5850071.1999999993</v>
      </c>
      <c r="G60" s="43">
        <f>G47+G58</f>
        <v>5913209.6999999993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30" t="s">
        <v>103</v>
      </c>
      <c r="C61" s="43">
        <f>C51+C52+C53+C54+C55+C56+C57+C58+C59</f>
        <v>3578904.4</v>
      </c>
      <c r="D61" s="43">
        <f>D51+D52+D53+D54+D55+D56+D57+D58+D59</f>
        <v>3551409.6</v>
      </c>
      <c r="E61" s="37"/>
      <c r="F61" s="25"/>
      <c r="G61" s="25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1"/>
      <c r="C62" s="25"/>
      <c r="D62" s="25"/>
      <c r="E62" s="38" t="s">
        <v>104</v>
      </c>
      <c r="F62" s="25"/>
      <c r="G62" s="25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30" t="s">
        <v>105</v>
      </c>
      <c r="C63" s="43">
        <f>C47+C61</f>
        <v>3813635.4</v>
      </c>
      <c r="D63" s="43">
        <f>D47+D61</f>
        <v>3789700.5</v>
      </c>
      <c r="E63" s="38"/>
      <c r="F63" s="25"/>
      <c r="G63" s="25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3"/>
      <c r="C64" s="26"/>
      <c r="D64" s="26"/>
      <c r="E64" s="38" t="s">
        <v>106</v>
      </c>
      <c r="F64" s="43">
        <f>F65+F66+F67</f>
        <v>5477.2</v>
      </c>
      <c r="G64" s="43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3"/>
      <c r="C65" s="26"/>
      <c r="D65" s="26"/>
      <c r="E65" s="37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3"/>
      <c r="C66" s="26"/>
      <c r="D66" s="26"/>
      <c r="E66" s="37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3"/>
      <c r="C67" s="26"/>
      <c r="D67" s="26"/>
      <c r="E67" s="37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3"/>
      <c r="C68" s="26"/>
      <c r="D68" s="26"/>
      <c r="E68" s="37"/>
      <c r="F68" s="25"/>
      <c r="G68" s="25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3"/>
      <c r="C69" s="26"/>
      <c r="D69" s="26"/>
      <c r="E69" s="38" t="s">
        <v>110</v>
      </c>
      <c r="F69" s="43">
        <f>F70+F71+F72+F73+F74</f>
        <v>-2041913.0000000002</v>
      </c>
      <c r="G69" s="43">
        <f>G70+G71+G72+G73+G74</f>
        <v>-2128986.4000000004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3"/>
      <c r="C70" s="26"/>
      <c r="D70" s="26"/>
      <c r="E70" s="37" t="s">
        <v>111</v>
      </c>
      <c r="F70" s="18">
        <v>706914.7</v>
      </c>
      <c r="G70" s="18">
        <v>619841.30000000005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3"/>
      <c r="C71" s="26"/>
      <c r="D71" s="26"/>
      <c r="E71" s="37" t="s">
        <v>112</v>
      </c>
      <c r="F71" s="18">
        <v>-2748827.7</v>
      </c>
      <c r="G71" s="18">
        <v>-2748827.7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3"/>
      <c r="C72" s="26"/>
      <c r="D72" s="26"/>
      <c r="E72" s="37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3"/>
      <c r="C73" s="26"/>
      <c r="D73" s="26"/>
      <c r="E73" s="37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3"/>
      <c r="C74" s="26"/>
      <c r="D74" s="26"/>
      <c r="E74" s="37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3"/>
      <c r="C75" s="26"/>
      <c r="D75" s="26"/>
      <c r="E75" s="37"/>
      <c r="F75" s="25"/>
      <c r="G75" s="25"/>
      <c r="H75" s="2"/>
      <c r="I75" s="2"/>
      <c r="J75" s="2"/>
      <c r="K75" s="2"/>
      <c r="L75" s="2"/>
    </row>
    <row r="76" spans="1:12" s="3" customFormat="1" ht="22.5" x14ac:dyDescent="0.15">
      <c r="A76" s="2"/>
      <c r="B76" s="33"/>
      <c r="C76" s="26"/>
      <c r="D76" s="26"/>
      <c r="E76" s="38" t="s">
        <v>116</v>
      </c>
      <c r="F76" s="43">
        <f>F77+F78</f>
        <v>0</v>
      </c>
      <c r="G76" s="43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3"/>
      <c r="C77" s="26"/>
      <c r="D77" s="26"/>
      <c r="E77" s="37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3"/>
      <c r="C78" s="26"/>
      <c r="D78" s="26"/>
      <c r="E78" s="37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3"/>
      <c r="C79" s="26"/>
      <c r="D79" s="26"/>
      <c r="E79" s="37"/>
      <c r="F79" s="25"/>
      <c r="G79" s="25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3"/>
      <c r="C80" s="26"/>
      <c r="D80" s="26"/>
      <c r="E80" s="38" t="s">
        <v>119</v>
      </c>
      <c r="F80" s="43">
        <f>F64+F69+F76</f>
        <v>-2036435.8000000003</v>
      </c>
      <c r="G80" s="43">
        <f>G64+G69+G76</f>
        <v>-2123509.2000000002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3"/>
      <c r="C81" s="26"/>
      <c r="D81" s="26"/>
      <c r="E81" s="37"/>
      <c r="F81" s="25"/>
      <c r="G81" s="25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3"/>
      <c r="C82" s="26"/>
      <c r="D82" s="26"/>
      <c r="E82" s="38" t="s">
        <v>120</v>
      </c>
      <c r="F82" s="43">
        <f>F60+F80</f>
        <v>3813635.399999999</v>
      </c>
      <c r="G82" s="43">
        <f>G60+G80</f>
        <v>3789700.4999999991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6"/>
      <c r="C83" s="22"/>
      <c r="D83" s="22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10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User</cp:lastModifiedBy>
  <cp:lastPrinted>2017-10-06T22:48:14Z</cp:lastPrinted>
  <dcterms:created xsi:type="dcterms:W3CDTF">2017-04-24T16:01:41Z</dcterms:created>
  <dcterms:modified xsi:type="dcterms:W3CDTF">2017-10-13T22:15:40Z</dcterms:modified>
</cp:coreProperties>
</file>