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6 Junio Edos. Financieros\CONAC\"/>
    </mc:Choice>
  </mc:AlternateContent>
  <bookViews>
    <workbookView xWindow="0" yWindow="0" windowWidth="19200" windowHeight="1159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<sst xmlns="http://schemas.openxmlformats.org/spreadsheetml/2006/main" count="35" uniqueCount="34">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</sst>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50</xdr:row>
      <xdr:rowOff>122098</xdr:rowOff>
    </xdr:from>
    <xdr:to>
      <xdr:col>3</xdr:col>
      <xdr:colOff>552449</xdr:colOff>
      <xdr:row>55</xdr:row>
      <xdr:rowOff>28576</xdr:rowOff>
    </xdr:to>
    <xdr:grpSp>
      <xdr:nvGrpSpPr>
        <xdr:cNvPr id="2" name="Grupo 1"/>
        <xdr:cNvGrpSpPr/>
      </xdr:nvGrpSpPr>
      <xdr:grpSpPr>
        <a:xfrm>
          <a:off x="276225" y="14914423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1943101</xdr:colOff>
      <xdr:row>47</xdr:row>
      <xdr:rowOff>133348</xdr:rowOff>
    </xdr:from>
    <xdr:to>
      <xdr:col>5</xdr:col>
      <xdr:colOff>619126</xdr:colOff>
      <xdr:row>56</xdr:row>
      <xdr:rowOff>171452</xdr:rowOff>
    </xdr:to>
    <xdr:grpSp>
      <xdr:nvGrpSpPr>
        <xdr:cNvPr id="6" name="Grupo 5"/>
        <xdr:cNvGrpSpPr/>
      </xdr:nvGrpSpPr>
      <xdr:grpSpPr>
        <a:xfrm>
          <a:off x="3619501" y="14382748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681470</xdr:colOff>
      <xdr:row>50</xdr:row>
      <xdr:rowOff>76203</xdr:rowOff>
    </xdr:from>
    <xdr:to>
      <xdr:col>8</xdr:col>
      <xdr:colOff>485775</xdr:colOff>
      <xdr:row>54</xdr:row>
      <xdr:rowOff>171451</xdr:rowOff>
    </xdr:to>
    <xdr:grpSp>
      <xdr:nvGrpSpPr>
        <xdr:cNvPr id="10" name="Grupo 9"/>
        <xdr:cNvGrpSpPr/>
      </xdr:nvGrpSpPr>
      <xdr:grpSpPr>
        <a:xfrm>
          <a:off x="7148945" y="148685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</xdr:row>
      <xdr:rowOff>66675</xdr:rowOff>
    </xdr:from>
    <xdr:to>
      <xdr:col>8</xdr:col>
      <xdr:colOff>871930</xdr:colOff>
      <xdr:row>6</xdr:row>
      <xdr:rowOff>19050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171450"/>
          <a:ext cx="196730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9" zoomScaleNormal="100" zoomScaleSheetLayoutView="100" workbookViewId="0">
      <selection activeCell="E24" sqref="E24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59"/>
      <c r="E1" s="59"/>
      <c r="F1" s="59"/>
      <c r="G1" s="49"/>
      <c r="H1" s="49"/>
      <c r="I1" s="49"/>
      <c r="J1" s="4"/>
      <c r="K1" s="49"/>
      <c r="L1" s="49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0" t="s">
        <v>31</v>
      </c>
      <c r="E3" s="50"/>
      <c r="F3" s="50"/>
      <c r="G3" s="50"/>
      <c r="H3" s="50"/>
      <c r="I3" s="6"/>
      <c r="J3" s="6"/>
      <c r="K3" s="7"/>
      <c r="L3" s="7"/>
      <c r="M3" s="2"/>
      <c r="N3" s="2"/>
    </row>
    <row r="4" spans="2:14" x14ac:dyDescent="0.2">
      <c r="B4" s="2"/>
      <c r="C4" s="6"/>
      <c r="D4" s="51" t="s">
        <v>0</v>
      </c>
      <c r="E4" s="51"/>
      <c r="F4" s="51"/>
      <c r="G4" s="51"/>
      <c r="H4" s="51"/>
      <c r="I4" s="6"/>
      <c r="J4" s="6"/>
      <c r="K4" s="7"/>
      <c r="L4" s="7"/>
      <c r="M4" s="2"/>
      <c r="N4" s="2"/>
    </row>
    <row r="5" spans="2:14" x14ac:dyDescent="0.2">
      <c r="B5" s="2"/>
      <c r="C5" s="6"/>
      <c r="D5" s="51" t="s">
        <v>33</v>
      </c>
      <c r="E5" s="51"/>
      <c r="F5" s="51"/>
      <c r="G5" s="51"/>
      <c r="H5" s="51"/>
      <c r="I5" s="6"/>
      <c r="J5" s="6"/>
      <c r="K5" s="7"/>
      <c r="L5" s="7"/>
      <c r="M5" s="2"/>
      <c r="N5" s="2"/>
    </row>
    <row r="6" spans="2:14" x14ac:dyDescent="0.2">
      <c r="B6" s="2"/>
      <c r="C6" s="6"/>
      <c r="D6" s="51" t="s">
        <v>26</v>
      </c>
      <c r="E6" s="51"/>
      <c r="F6" s="51"/>
      <c r="G6" s="51"/>
      <c r="H6" s="51"/>
      <c r="I6" s="6"/>
      <c r="J6" s="6"/>
      <c r="K6" s="7"/>
      <c r="L6" s="7"/>
      <c r="M6" s="2"/>
      <c r="N6" s="2"/>
    </row>
    <row r="7" spans="2:14" ht="9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2:14" ht="8.2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2"/>
      <c r="L8" s="2"/>
      <c r="M8" s="2"/>
      <c r="N8" s="2"/>
    </row>
    <row r="9" spans="2:14" ht="22.5" x14ac:dyDescent="0.2">
      <c r="B9" s="41"/>
      <c r="C9" s="53" t="s">
        <v>1</v>
      </c>
      <c r="D9" s="54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55"/>
      <c r="D10" s="56"/>
      <c r="E10" s="45" t="s">
        <v>32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57"/>
      <c r="C11" s="52"/>
      <c r="D11" s="52"/>
      <c r="E11" s="52"/>
      <c r="F11" s="52"/>
      <c r="G11" s="52"/>
      <c r="H11" s="52"/>
      <c r="I11" s="52"/>
      <c r="J11" s="58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3365100</v>
      </c>
      <c r="F13" s="28">
        <f>F17+F30</f>
        <v>32976762.099999998</v>
      </c>
      <c r="G13" s="28">
        <f>G17+G30</f>
        <v>32701484.5</v>
      </c>
      <c r="H13" s="28">
        <f>H17+H30</f>
        <v>3640377.6000000038</v>
      </c>
      <c r="I13" s="28">
        <f>I17+I30</f>
        <v>275277.60000000347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4" t="s">
        <v>7</v>
      </c>
      <c r="D17" s="64"/>
      <c r="E17" s="28">
        <f>SUM(E20:E26)</f>
        <v>131266.5</v>
      </c>
      <c r="F17" s="28">
        <f>SUM(F20:F26)</f>
        <v>31238719.699999999</v>
      </c>
      <c r="G17" s="28">
        <f>SUM(G20:G26)</f>
        <v>31188517.5</v>
      </c>
      <c r="H17" s="28">
        <f>SUM(H20:H26)</f>
        <v>181468.70000000374</v>
      </c>
      <c r="I17" s="28">
        <f>SUM(I20:I26)</f>
        <v>50202.200000003722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65" t="s">
        <v>8</v>
      </c>
      <c r="D20" s="65"/>
      <c r="E20" s="1">
        <v>115574.6</v>
      </c>
      <c r="F20" s="1">
        <v>31180716.800000001</v>
      </c>
      <c r="G20" s="1">
        <v>31133835.899999999</v>
      </c>
      <c r="H20" s="34">
        <f>E20+F20-G20</f>
        <v>162455.50000000373</v>
      </c>
      <c r="I20" s="34">
        <f>H20-E20</f>
        <v>46880.900000003719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65" t="s">
        <v>9</v>
      </c>
      <c r="D21" s="65"/>
      <c r="E21" s="1">
        <v>15691.9</v>
      </c>
      <c r="F21" s="1">
        <v>58002.9</v>
      </c>
      <c r="G21" s="1">
        <v>54681.599999999999</v>
      </c>
      <c r="H21" s="34">
        <f t="shared" ref="H21:H26" si="0">E21+F21-G21</f>
        <v>19013.200000000004</v>
      </c>
      <c r="I21" s="34">
        <f t="shared" ref="I21:I26" si="1">H21-E21</f>
        <v>3321.3000000000047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65" t="s">
        <v>10</v>
      </c>
      <c r="D22" s="65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65" t="s">
        <v>11</v>
      </c>
      <c r="D23" s="65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5" t="s">
        <v>13</v>
      </c>
      <c r="D24" s="65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65" t="s">
        <v>14</v>
      </c>
      <c r="D25" s="65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5" t="s">
        <v>15</v>
      </c>
      <c r="D26" s="65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4" t="s">
        <v>16</v>
      </c>
      <c r="D30" s="64"/>
      <c r="E30" s="28">
        <f>SUM(E33:E41)</f>
        <v>3233833.5</v>
      </c>
      <c r="F30" s="28">
        <f>SUM(F33:F41)</f>
        <v>1738042.4</v>
      </c>
      <c r="G30" s="28">
        <f>SUM(G33:G41)</f>
        <v>1512967</v>
      </c>
      <c r="H30" s="28">
        <f>SUM(H33:H41)</f>
        <v>3458908.9</v>
      </c>
      <c r="I30" s="28">
        <f>SUM(I33:I41)</f>
        <v>225075.39999999973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65" t="s">
        <v>17</v>
      </c>
      <c r="D33" s="65"/>
      <c r="E33" s="1">
        <v>3084575.9</v>
      </c>
      <c r="F33" s="1">
        <v>1737468.2</v>
      </c>
      <c r="G33" s="1">
        <v>1504616.5</v>
      </c>
      <c r="H33" s="34">
        <f>E33+F33-G33</f>
        <v>3317427.5999999996</v>
      </c>
      <c r="I33" s="34">
        <f>H33-E33</f>
        <v>232851.69999999972</v>
      </c>
      <c r="J33" s="14"/>
    </row>
    <row r="34" spans="2:18" ht="35.25" customHeight="1" x14ac:dyDescent="0.2">
      <c r="B34" s="12"/>
      <c r="C34" s="65" t="s">
        <v>18</v>
      </c>
      <c r="D34" s="65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65" t="s">
        <v>19</v>
      </c>
      <c r="D35" s="65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65" t="s">
        <v>20</v>
      </c>
      <c r="D36" s="65"/>
      <c r="E36" s="1">
        <v>196123</v>
      </c>
      <c r="F36" s="1">
        <v>574.20000000000005</v>
      </c>
      <c r="G36" s="1">
        <v>0</v>
      </c>
      <c r="H36" s="34">
        <f t="shared" si="2"/>
        <v>196697.2</v>
      </c>
      <c r="I36" s="34">
        <f t="shared" si="3"/>
        <v>574.20000000001164</v>
      </c>
      <c r="J36" s="14"/>
    </row>
    <row r="37" spans="2:18" ht="35.25" customHeight="1" x14ac:dyDescent="0.2">
      <c r="B37" s="12"/>
      <c r="C37" s="65" t="s">
        <v>21</v>
      </c>
      <c r="D37" s="65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65" t="s">
        <v>22</v>
      </c>
      <c r="D38" s="65"/>
      <c r="E38" s="1">
        <v>-102140.9</v>
      </c>
      <c r="F38" s="1">
        <v>0</v>
      </c>
      <c r="G38" s="1">
        <v>8350.5</v>
      </c>
      <c r="H38" s="34">
        <f t="shared" si="2"/>
        <v>-110491.4</v>
      </c>
      <c r="I38" s="34">
        <f t="shared" si="3"/>
        <v>-8350.5</v>
      </c>
      <c r="J38" s="14"/>
    </row>
    <row r="39" spans="2:18" ht="35.25" customHeight="1" x14ac:dyDescent="0.2">
      <c r="B39" s="12"/>
      <c r="C39" s="65" t="s">
        <v>23</v>
      </c>
      <c r="D39" s="65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65" t="s">
        <v>24</v>
      </c>
      <c r="D40" s="65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65" t="s">
        <v>25</v>
      </c>
      <c r="D41" s="65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68"/>
      <c r="D43" s="68"/>
      <c r="E43" s="10"/>
      <c r="F43" s="10"/>
      <c r="G43" s="10"/>
      <c r="H43" s="10"/>
      <c r="I43" s="10"/>
      <c r="J43" s="11"/>
    </row>
    <row r="44" spans="2:18" x14ac:dyDescent="0.2">
      <c r="B44" s="69"/>
      <c r="C44" s="70"/>
      <c r="D44" s="70"/>
      <c r="E44" s="70"/>
      <c r="F44" s="70"/>
      <c r="G44" s="70"/>
      <c r="H44" s="70"/>
      <c r="I44" s="70"/>
      <c r="J44" s="71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2" t="s">
        <v>30</v>
      </c>
      <c r="D46" s="72"/>
      <c r="E46" s="72"/>
      <c r="F46" s="72"/>
      <c r="G46" s="72"/>
      <c r="H46" s="72"/>
      <c r="I46" s="72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3"/>
      <c r="D52" s="73"/>
      <c r="E52" s="21"/>
      <c r="F52" s="66"/>
      <c r="G52" s="66"/>
      <c r="H52" s="66"/>
      <c r="I52" s="66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4"/>
      <c r="D55" s="74"/>
      <c r="E55" s="23"/>
      <c r="F55" s="74"/>
      <c r="G55" s="74"/>
      <c r="H55" s="74"/>
      <c r="I55" s="74"/>
      <c r="J55" s="24"/>
      <c r="K55" s="2"/>
      <c r="Q55" s="2"/>
      <c r="R55" s="2"/>
    </row>
    <row r="56" spans="2:18" x14ac:dyDescent="0.2">
      <c r="B56" s="2"/>
      <c r="C56" s="67"/>
      <c r="D56" s="67"/>
      <c r="E56" s="25"/>
      <c r="F56" s="67"/>
      <c r="G56" s="67"/>
      <c r="H56" s="67"/>
      <c r="I56" s="67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" right="0.7" top="0.75" bottom="0.75" header="0.3" footer="0.3"/>
  <pageSetup scale="56" orientation="portrait" verticalDpi="4" r:id="rId1"/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2017-05-11T15:52:50Z</cp:lastPrinted>
  <dcterms:created xsi:type="dcterms:W3CDTF">2014-09-29T18:59:31Z</dcterms:created>
  <dcterms:modified xsi:type="dcterms:W3CDTF">2017-07-06T23:57:27Z</dcterms:modified>
</cp:coreProperties>
</file>