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17 06 Junio Edos. Financieros\CONAC\"/>
    </mc:Choice>
  </mc:AlternateContent>
  <bookViews>
    <workbookView xWindow="0" yWindow="0" windowWidth="19200" windowHeight="11595"/>
  </bookViews>
  <sheets>
    <sheet name="01.01 MODIFICADO" sheetId="9" r:id="rId1"/>
  </sheets>
  <calcPr calcId="152511"/>
</workbook>
</file>

<file path=xl/calcChain.xml><?xml version="1.0" encoding="utf-8"?>
<calcChain xmlns="http://schemas.openxmlformats.org/spreadsheetml/2006/main">
  <c r="C74" i="9" l="1"/>
  <c r="C43" i="9" l="1"/>
  <c r="D74" i="9"/>
  <c r="D66" i="9"/>
  <c r="C66" i="9"/>
  <c r="D59" i="9"/>
  <c r="C59" i="9"/>
  <c r="D54" i="9"/>
  <c r="C54" i="9"/>
  <c r="D43" i="9"/>
  <c r="D38" i="9"/>
  <c r="C38" i="9"/>
  <c r="D27" i="9"/>
  <c r="C27" i="9"/>
  <c r="D22" i="9"/>
  <c r="C22" i="9"/>
  <c r="D11" i="9"/>
  <c r="C11" i="9"/>
  <c r="C34" i="9" s="1"/>
  <c r="C77" i="9" l="1"/>
  <c r="D77" i="9"/>
  <c r="D34" i="9"/>
  <c r="C79" i="9" l="1"/>
  <c r="D79" i="9"/>
</calcChain>
</file>

<file path=xl/sharedStrings.xml><?xml version="1.0" encoding="utf-8"?>
<sst xmlns="http://schemas.openxmlformats.org/spreadsheetml/2006/main" count="64" uniqueCount="63">
  <si>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</si>
  <si>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</si>
  <si>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</si>
  <si>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</si>
  <si>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</si>
  <si>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</si>
  <si>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</si>
  <si>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</si>
  <si>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</si>
  <si>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</si>
  <si>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</si>
  <si>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</si>
  <si>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</si>
  <si>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</si>
  <si>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</si>
  <si>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</si>
  <si>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</si>
  <si>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</si>
  <si>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</si>
  <si>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</si>
  <si>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</si>
  <si>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</si>
  <si>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</si>
  <si>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</si>
  <si>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</si>
  <si>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</si>
  <si>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</si>
  <si>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</si>
  <si>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</si>
  <si>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</si>
  <si>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</si>
  <si>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</si>
  <si>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</si>
  <si>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</si>
  <si>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</si>
  <si>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</si>
  <si>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</si>
  <si>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</si>
  <si>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</si>
  <si>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</si>
  <si>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</si>
  <si>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</si>
  <si>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</si>
  <si>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</si>
  <si>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</si>
  <si>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</si>
  <si>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</si>
  <si>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</si>
  <si>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Participaciones, Aportaciones, Transferencias, Asignaciones, Subsidios y Otas Ayudas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</si>
  <si>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</si>
  <si>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</si>
  <si>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</si>
  <si>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</si>
  <si>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</si>
  <si>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</si>
  <si>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</si>
  <si>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</si>
  <si>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emisor.</t>
  </si>
  <si>
    <t>Instituto de la Función Registral del Estado de México</t>
  </si>
  <si>
    <t>( Cifras en Miles de Pesos )</t>
  </si>
  <si>
    <t>Al Mes Actual</t>
  </si>
  <si>
    <t>Al mes Anterior</t>
  </si>
  <si>
    <t>Del 01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</si>
</sst>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Gotham Book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6"/>
      <color theme="1"/>
      <name val="Gotham Book"/>
    </font>
    <font>
      <sz val="11"/>
      <color theme="1"/>
      <name val="Calibri"/>
      <family val="2"/>
    </font>
    <font>
      <sz val="7"/>
      <name val="Gotham Book"/>
    </font>
    <font>
      <sz val="8"/>
      <name val="Gotham Book"/>
    </font>
    <font>
      <sz val="9"/>
      <color theme="1"/>
      <name val="Arial"/>
      <family val="2"/>
    </font>
    <font>
      <b/>
      <sz val="12"/>
      <name val="Gotham Book"/>
    </font>
    <font>
      <sz val="9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59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</cellStyleXfs>
  <cellXfs count="7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/>
    <xf numFmtId="0" fontId="5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1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Fill="1" applyBorder="1"/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164" fontId="10" fillId="0" borderId="0" xfId="0" applyNumberFormat="1" applyFont="1" applyFill="1" applyBorder="1"/>
    <xf numFmtId="166" fontId="3" fillId="0" borderId="0" xfId="0" applyNumberFormat="1" applyFont="1"/>
    <xf numFmtId="0" fontId="5" fillId="0" borderId="0" xfId="0" applyFont="1" applyFill="1" applyBorder="1"/>
    <xf numFmtId="164" fontId="17" fillId="0" borderId="0" xfId="0" applyNumberFormat="1" applyFont="1" applyFill="1" applyBorder="1"/>
    <xf numFmtId="0" fontId="18" fillId="0" borderId="0" xfId="0" applyFont="1"/>
    <xf numFmtId="17" fontId="6" fillId="0" borderId="11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0" borderId="14" xfId="0" applyFont="1" applyFill="1" applyBorder="1"/>
    <xf numFmtId="164" fontId="5" fillId="0" borderId="14" xfId="0" applyNumberFormat="1" applyFont="1" applyFill="1" applyBorder="1"/>
    <xf numFmtId="0" fontId="9" fillId="0" borderId="13" xfId="0" applyFont="1" applyBorder="1" applyAlignment="1">
      <alignment vertical="center"/>
    </xf>
    <xf numFmtId="0" fontId="11" fillId="0" borderId="13" xfId="0" applyFont="1" applyBorder="1"/>
    <xf numFmtId="0" fontId="7" fillId="0" borderId="13" xfId="0" applyFont="1" applyBorder="1"/>
    <xf numFmtId="0" fontId="12" fillId="0" borderId="13" xfId="0" applyFont="1" applyBorder="1"/>
    <xf numFmtId="0" fontId="7" fillId="0" borderId="15" xfId="0" applyFont="1" applyBorder="1"/>
    <xf numFmtId="0" fontId="5" fillId="0" borderId="16" xfId="0" applyFont="1" applyBorder="1"/>
    <xf numFmtId="164" fontId="10" fillId="0" borderId="16" xfId="0" applyNumberFormat="1" applyFont="1" applyFill="1" applyBorder="1"/>
    <xf numFmtId="167" fontId="5" fillId="0" borderId="0" xfId="0" applyNumberFormat="1" applyFont="1"/>
    <xf numFmtId="164" fontId="20" fillId="16" borderId="0" xfId="929" applyNumberFormat="1" applyFont="1" applyFill="1" applyBorder="1" applyAlignment="1" applyProtection="1">
      <alignment vertical="top"/>
      <protection locked="0"/>
    </xf>
    <xf numFmtId="164" fontId="10" fillId="0" borderId="17" xfId="0" applyNumberFormat="1" applyFont="1" applyFill="1" applyBorder="1"/>
    <xf numFmtId="164" fontId="8" fillId="16" borderId="0" xfId="0" applyNumberFormat="1" applyFont="1" applyFill="1" applyBorder="1"/>
    <xf numFmtId="164" fontId="5" fillId="16" borderId="0" xfId="0" applyNumberFormat="1" applyFont="1" applyFill="1" applyBorder="1"/>
    <xf numFmtId="164" fontId="7" fillId="16" borderId="0" xfId="0" applyNumberFormat="1" applyFont="1" applyFill="1" applyBorder="1"/>
    <xf numFmtId="164" fontId="7" fillId="0" borderId="14" xfId="0" applyNumberFormat="1" applyFont="1" applyFill="1" applyBorder="1"/>
    <xf numFmtId="164" fontId="8" fillId="0" borderId="14" xfId="0" applyNumberFormat="1" applyFont="1" applyFill="1" applyBorder="1"/>
    <xf numFmtId="164" fontId="10" fillId="0" borderId="14" xfId="0" applyNumberFormat="1" applyFont="1" applyFill="1" applyBorder="1"/>
    <xf numFmtId="164" fontId="8" fillId="16" borderId="14" xfId="0" applyNumberFormat="1" applyFont="1" applyFill="1" applyBorder="1"/>
    <xf numFmtId="164" fontId="17" fillId="0" borderId="14" xfId="0" applyNumberFormat="1" applyFont="1" applyFill="1" applyBorder="1"/>
    <xf numFmtId="164" fontId="5" fillId="16" borderId="14" xfId="0" applyNumberFormat="1" applyFont="1" applyFill="1" applyBorder="1"/>
    <xf numFmtId="164" fontId="7" fillId="16" borderId="14" xfId="0" applyNumberFormat="1" applyFont="1" applyFill="1" applyBorder="1"/>
    <xf numFmtId="167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/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9" fillId="16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1059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 2" xfId="102"/>
    <cellStyle name="Millares 2 2" xfId="103"/>
    <cellStyle name="Millares 2 2 2" xfId="104"/>
    <cellStyle name="Millares 2 2 3" xfId="105"/>
    <cellStyle name="Millares 2 3" xfId="106"/>
    <cellStyle name="Millares 2 4" xfId="107"/>
    <cellStyle name="Millares 2 5" xfId="108"/>
    <cellStyle name="Millares 20" xfId="109"/>
    <cellStyle name="Millares 20 2" xfId="110"/>
    <cellStyle name="Millares 20 3" xfId="111"/>
    <cellStyle name="Millares 3" xfId="112"/>
    <cellStyle name="Millares 3 2" xfId="113"/>
    <cellStyle name="Millares 3 3" xfId="114"/>
    <cellStyle name="Millares 4" xfId="101"/>
    <cellStyle name="Millares 60" xfId="115"/>
    <cellStyle name="Millares 60 2" xfId="116"/>
    <cellStyle name="Millares 60 3" xfId="117"/>
    <cellStyle name="Moneda 14 2" xfId="118"/>
    <cellStyle name="Moneda 14 2 2" xfId="119"/>
    <cellStyle name="Moneda 14 2 3" xfId="120"/>
    <cellStyle name="Moneda 39" xfId="121"/>
    <cellStyle name="Moneda 39 2" xfId="122"/>
    <cellStyle name="Moneda 39 3" xfId="123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83</xdr:row>
      <xdr:rowOff>28574</xdr:rowOff>
    </xdr:from>
    <xdr:to>
      <xdr:col>1</xdr:col>
      <xdr:colOff>2467707</xdr:colOff>
      <xdr:row>87</xdr:row>
      <xdr:rowOff>111369</xdr:rowOff>
    </xdr:to>
    <xdr:sp macro="" textlink="">
      <xdr:nvSpPr>
        <xdr:cNvPr id="2" name="3 CuadroTexto"/>
        <xdr:cNvSpPr txBox="1"/>
      </xdr:nvSpPr>
      <xdr:spPr>
        <a:xfrm>
          <a:off x="152399" y="10401299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1</xdr:col>
      <xdr:colOff>2960809</xdr:colOff>
      <xdr:row>83</xdr:row>
      <xdr:rowOff>81329</xdr:rowOff>
    </xdr:from>
    <xdr:to>
      <xdr:col>3</xdr:col>
      <xdr:colOff>920260</xdr:colOff>
      <xdr:row>87</xdr:row>
      <xdr:rowOff>152400</xdr:rowOff>
    </xdr:to>
    <xdr:sp macro="" textlink="">
      <xdr:nvSpPr>
        <xdr:cNvPr id="3" name="4 CuadroTexto"/>
        <xdr:cNvSpPr txBox="1"/>
      </xdr:nvSpPr>
      <xdr:spPr>
        <a:xfrm>
          <a:off x="3608509" y="10454054"/>
          <a:ext cx="3398226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L.A.E. Patricia Herrera Vallejo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Directora de Administración y Finanzas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2905125</xdr:colOff>
      <xdr:row>83</xdr:row>
      <xdr:rowOff>24914</xdr:rowOff>
    </xdr:from>
    <xdr:to>
      <xdr:col>3</xdr:col>
      <xdr:colOff>876300</xdr:colOff>
      <xdr:row>83</xdr:row>
      <xdr:rowOff>24914</xdr:rowOff>
    </xdr:to>
    <xdr:cxnSp macro="">
      <xdr:nvCxnSpPr>
        <xdr:cNvPr id="4" name="6 Conector recto"/>
        <xdr:cNvCxnSpPr/>
      </xdr:nvCxnSpPr>
      <xdr:spPr>
        <a:xfrm>
          <a:off x="3552825" y="10397639"/>
          <a:ext cx="34099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83</xdr:row>
      <xdr:rowOff>0</xdr:rowOff>
    </xdr:from>
    <xdr:to>
      <xdr:col>1</xdr:col>
      <xdr:colOff>2286000</xdr:colOff>
      <xdr:row>83</xdr:row>
      <xdr:rowOff>0</xdr:rowOff>
    </xdr:to>
    <xdr:cxnSp macro="">
      <xdr:nvCxnSpPr>
        <xdr:cNvPr id="5" name="7 Conector recto"/>
        <xdr:cNvCxnSpPr/>
      </xdr:nvCxnSpPr>
      <xdr:spPr>
        <a:xfrm>
          <a:off x="228600" y="103727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87</xdr:row>
      <xdr:rowOff>133350</xdr:rowOff>
    </xdr:from>
    <xdr:to>
      <xdr:col>2</xdr:col>
      <xdr:colOff>200025</xdr:colOff>
      <xdr:row>91</xdr:row>
      <xdr:rowOff>95250</xdr:rowOff>
    </xdr:to>
    <xdr:sp macro="" textlink="">
      <xdr:nvSpPr>
        <xdr:cNvPr id="6" name="3 CuadroTexto"/>
        <xdr:cNvSpPr txBox="1"/>
      </xdr:nvSpPr>
      <xdr:spPr>
        <a:xfrm>
          <a:off x="1924050" y="11229975"/>
          <a:ext cx="27527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0</xdr:col>
      <xdr:colOff>161925</xdr:colOff>
      <xdr:row>0</xdr:row>
      <xdr:rowOff>57029</xdr:rowOff>
    </xdr:from>
    <xdr:to>
      <xdr:col>1</xdr:col>
      <xdr:colOff>309099</xdr:colOff>
      <xdr:row>5</xdr:row>
      <xdr:rowOff>9403</xdr:rowOff>
    </xdr:to>
    <xdr:pic>
      <xdr:nvPicPr>
        <xdr:cNvPr id="7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57029"/>
          <a:ext cx="794874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298739</xdr:colOff>
      <xdr:row>1</xdr:row>
      <xdr:rowOff>12988</xdr:rowOff>
    </xdr:from>
    <xdr:to>
      <xdr:col>3</xdr:col>
      <xdr:colOff>1420495</xdr:colOff>
      <xdr:row>4</xdr:row>
      <xdr:rowOff>12987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85214" y="203488"/>
          <a:ext cx="1121756" cy="400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topLeftCell="A16" zoomScaleNormal="100" workbookViewId="0">
      <selection activeCell="F36" sqref="F36"/>
    </sheetView>
  </sheetViews>
  <sheetFormatPr baseColWidth="10" defaultColWidth="11.42578125" defaultRowHeight="14.25" x14ac:dyDescent="0.2"/>
  <cols>
    <col min="1" max="1" width="9.7109375" style="1" customWidth="1"/>
    <col min="2" max="2" width="57.42578125" style="1" customWidth="1"/>
    <col min="3" max="3" width="24.140625" style="1" bestFit="1" customWidth="1"/>
    <col min="4" max="4" width="23.28515625" style="1" bestFit="1" customWidth="1"/>
    <col min="5" max="5" width="11.42578125" style="1"/>
    <col min="6" max="6" width="20.7109375" style="1" bestFit="1" customWidth="1"/>
    <col min="7" max="16384" width="11.42578125" style="1"/>
  </cols>
  <sheetData>
    <row r="1" spans="1:4" ht="15" customHeight="1" x14ac:dyDescent="0.2">
      <c r="A1" s="67" t="s">
        <v>58</v>
      </c>
      <c r="B1" s="67"/>
      <c r="C1" s="67"/>
      <c r="D1" s="67"/>
    </row>
    <row r="2" spans="1:4" ht="11.1" customHeight="1" x14ac:dyDescent="0.25">
      <c r="A2" s="68" t="s">
        <v>0</v>
      </c>
      <c r="B2" s="68"/>
      <c r="C2" s="68"/>
      <c r="D2" s="68"/>
    </row>
    <row r="3" spans="1:4" ht="11.1" customHeight="1" x14ac:dyDescent="0.25">
      <c r="A3" s="68" t="s">
        <v>62</v>
      </c>
      <c r="B3" s="68"/>
      <c r="C3" s="68"/>
      <c r="D3" s="68"/>
    </row>
    <row r="4" spans="1:4" ht="11.1" customHeight="1" x14ac:dyDescent="0.25">
      <c r="A4" s="68" t="s">
        <v>59</v>
      </c>
      <c r="B4" s="68"/>
      <c r="C4" s="68"/>
      <c r="D4" s="68"/>
    </row>
    <row r="5" spans="1:4" ht="4.5" customHeight="1" x14ac:dyDescent="0.25">
      <c r="A5" s="45"/>
      <c r="B5" s="45"/>
      <c r="C5" s="45"/>
      <c r="D5" s="45"/>
    </row>
    <row r="6" spans="1:4" ht="6" customHeight="1" x14ac:dyDescent="0.25">
      <c r="A6" s="2"/>
      <c r="B6" s="2"/>
      <c r="C6" s="2"/>
      <c r="D6" s="2"/>
    </row>
    <row r="7" spans="1:4" ht="15" customHeight="1" x14ac:dyDescent="0.25">
      <c r="A7" s="69" t="s">
        <v>1</v>
      </c>
      <c r="B7" s="70"/>
      <c r="C7" s="19" t="s">
        <v>60</v>
      </c>
      <c r="D7" s="20" t="s">
        <v>61</v>
      </c>
    </row>
    <row r="8" spans="1:4" ht="5.25" customHeight="1" x14ac:dyDescent="0.25">
      <c r="A8" s="21"/>
      <c r="B8" s="5"/>
      <c r="C8" s="16"/>
      <c r="D8" s="22"/>
    </row>
    <row r="9" spans="1:4" ht="12" customHeight="1" x14ac:dyDescent="0.25">
      <c r="A9" s="49" t="s">
        <v>2</v>
      </c>
      <c r="B9" s="50"/>
      <c r="C9" s="11"/>
      <c r="D9" s="23"/>
    </row>
    <row r="10" spans="1:4" ht="3" customHeight="1" x14ac:dyDescent="0.25">
      <c r="A10" s="47"/>
      <c r="B10" s="48"/>
      <c r="C10" s="11"/>
      <c r="D10" s="23"/>
    </row>
    <row r="11" spans="1:4" ht="12" customHeight="1" x14ac:dyDescent="0.2">
      <c r="A11" s="49" t="s">
        <v>4</v>
      </c>
      <c r="B11" s="50"/>
      <c r="C11" s="12">
        <f>SUM(C12:C20)</f>
        <v>603229.30000000005</v>
      </c>
      <c r="D11" s="37">
        <f>SUM(D12:D20)</f>
        <v>475500.6</v>
      </c>
    </row>
    <row r="12" spans="1:4" ht="9.9499999999999993" customHeight="1" x14ac:dyDescent="0.25">
      <c r="A12" s="51" t="s">
        <v>5</v>
      </c>
      <c r="B12" s="52"/>
      <c r="C12" s="13">
        <v>0</v>
      </c>
      <c r="D12" s="38">
        <v>0</v>
      </c>
    </row>
    <row r="13" spans="1:4" ht="9.9499999999999993" customHeight="1" x14ac:dyDescent="0.25">
      <c r="A13" s="51" t="s">
        <v>47</v>
      </c>
      <c r="B13" s="52"/>
      <c r="C13" s="13">
        <v>0</v>
      </c>
      <c r="D13" s="38">
        <v>0</v>
      </c>
    </row>
    <row r="14" spans="1:4" ht="9.9499999999999993" customHeight="1" x14ac:dyDescent="0.25">
      <c r="A14" s="51" t="s">
        <v>7</v>
      </c>
      <c r="B14" s="52"/>
      <c r="C14" s="13">
        <v>0</v>
      </c>
      <c r="D14" s="38">
        <v>0</v>
      </c>
    </row>
    <row r="15" spans="1:4" ht="12" customHeight="1" x14ac:dyDescent="0.25">
      <c r="A15" s="51" t="s">
        <v>9</v>
      </c>
      <c r="B15" s="52"/>
      <c r="C15" s="13">
        <v>603229.30000000005</v>
      </c>
      <c r="D15" s="38">
        <v>475500.6</v>
      </c>
    </row>
    <row r="16" spans="1:4" ht="9.9499999999999993" customHeight="1" x14ac:dyDescent="0.25">
      <c r="A16" s="51" t="s">
        <v>10</v>
      </c>
      <c r="B16" s="52"/>
      <c r="C16" s="13">
        <v>0</v>
      </c>
      <c r="D16" s="38">
        <v>0</v>
      </c>
    </row>
    <row r="17" spans="1:4" ht="9.9499999999999993" customHeight="1" x14ac:dyDescent="0.25">
      <c r="A17" s="51" t="s">
        <v>11</v>
      </c>
      <c r="B17" s="52"/>
      <c r="C17" s="13">
        <v>0</v>
      </c>
      <c r="D17" s="38">
        <v>0</v>
      </c>
    </row>
    <row r="18" spans="1:4" ht="9.9499999999999993" customHeight="1" x14ac:dyDescent="0.25">
      <c r="A18" s="51" t="s">
        <v>13</v>
      </c>
      <c r="B18" s="52"/>
      <c r="C18" s="13">
        <v>0</v>
      </c>
      <c r="D18" s="38">
        <v>0</v>
      </c>
    </row>
    <row r="19" spans="1:4" ht="9.9499999999999993" customHeight="1" x14ac:dyDescent="0.2">
      <c r="A19" s="51" t="s">
        <v>15</v>
      </c>
      <c r="B19" s="52"/>
      <c r="C19" s="13">
        <v>0</v>
      </c>
      <c r="D19" s="38">
        <v>0</v>
      </c>
    </row>
    <row r="20" spans="1:4" ht="9.9499999999999993" customHeight="1" x14ac:dyDescent="0.2">
      <c r="A20" s="51"/>
      <c r="B20" s="52"/>
      <c r="C20" s="13">
        <v>0</v>
      </c>
      <c r="D20" s="38">
        <v>0</v>
      </c>
    </row>
    <row r="21" spans="1:4" ht="9.9499999999999993" customHeight="1" x14ac:dyDescent="0.25">
      <c r="A21" s="24"/>
      <c r="B21" s="3"/>
      <c r="C21" s="11"/>
      <c r="D21" s="23"/>
    </row>
    <row r="22" spans="1:4" ht="9.9499999999999993" customHeight="1" x14ac:dyDescent="0.2">
      <c r="A22" s="49" t="s">
        <v>48</v>
      </c>
      <c r="B22" s="50"/>
      <c r="C22" s="64">
        <f>SUM(C24:C25)</f>
        <v>59276</v>
      </c>
      <c r="D22" s="63">
        <f>SUM(D24:D25)</f>
        <v>58275</v>
      </c>
    </row>
    <row r="23" spans="1:4" ht="9.9499999999999993" customHeight="1" x14ac:dyDescent="0.2">
      <c r="A23" s="65"/>
      <c r="B23" s="66"/>
      <c r="C23" s="64"/>
      <c r="D23" s="63"/>
    </row>
    <row r="24" spans="1:4" ht="9.9499999999999993" customHeight="1" x14ac:dyDescent="0.25">
      <c r="A24" s="51" t="s">
        <v>18</v>
      </c>
      <c r="B24" s="52"/>
      <c r="C24" s="13">
        <v>0</v>
      </c>
      <c r="D24" s="38">
        <v>0</v>
      </c>
    </row>
    <row r="25" spans="1:4" ht="9.9499999999999993" customHeight="1" x14ac:dyDescent="0.25">
      <c r="A25" s="51" t="s">
        <v>56</v>
      </c>
      <c r="B25" s="52"/>
      <c r="C25" s="13">
        <v>59276</v>
      </c>
      <c r="D25" s="38">
        <v>58275</v>
      </c>
    </row>
    <row r="26" spans="1:4" ht="9.9499999999999993" customHeight="1" x14ac:dyDescent="0.25">
      <c r="A26" s="47"/>
      <c r="B26" s="48"/>
      <c r="C26" s="11"/>
      <c r="D26" s="23"/>
    </row>
    <row r="27" spans="1:4" ht="12" customHeight="1" x14ac:dyDescent="0.25">
      <c r="A27" s="49" t="s">
        <v>21</v>
      </c>
      <c r="B27" s="50"/>
      <c r="C27" s="12">
        <f>SUM(C28:C32)</f>
        <v>257196.7</v>
      </c>
      <c r="D27" s="37">
        <f>SUM(D28:D32)</f>
        <v>259597.5</v>
      </c>
    </row>
    <row r="28" spans="1:4" ht="12" customHeight="1" x14ac:dyDescent="0.25">
      <c r="A28" s="51" t="s">
        <v>49</v>
      </c>
      <c r="B28" s="52"/>
      <c r="C28" s="13">
        <v>256924.7</v>
      </c>
      <c r="D28" s="38">
        <v>259358.6</v>
      </c>
    </row>
    <row r="29" spans="1:4" ht="9.9499999999999993" customHeight="1" x14ac:dyDescent="0.2">
      <c r="A29" s="51" t="s">
        <v>23</v>
      </c>
      <c r="B29" s="52"/>
      <c r="C29" s="13">
        <v>0</v>
      </c>
      <c r="D29" s="38">
        <v>0</v>
      </c>
    </row>
    <row r="30" spans="1:4" ht="9.9499999999999993" customHeight="1" x14ac:dyDescent="0.2">
      <c r="A30" s="51" t="s">
        <v>24</v>
      </c>
      <c r="B30" s="52"/>
      <c r="C30" s="13">
        <v>0</v>
      </c>
      <c r="D30" s="38">
        <v>0</v>
      </c>
    </row>
    <row r="31" spans="1:4" ht="9.9499999999999993" customHeight="1" x14ac:dyDescent="0.2">
      <c r="A31" s="51" t="s">
        <v>26</v>
      </c>
      <c r="B31" s="52"/>
      <c r="C31" s="13">
        <v>0</v>
      </c>
      <c r="D31" s="38">
        <v>0</v>
      </c>
    </row>
    <row r="32" spans="1:4" ht="11.25" customHeight="1" x14ac:dyDescent="0.25">
      <c r="A32" s="51" t="s">
        <v>28</v>
      </c>
      <c r="B32" s="52"/>
      <c r="C32" s="13">
        <v>272</v>
      </c>
      <c r="D32" s="38">
        <v>238.9</v>
      </c>
    </row>
    <row r="33" spans="1:6" ht="9.9499999999999993" customHeight="1" x14ac:dyDescent="0.25">
      <c r="A33" s="59"/>
      <c r="B33" s="60"/>
      <c r="C33" s="11"/>
      <c r="D33" s="23"/>
    </row>
    <row r="34" spans="1:6" ht="14.25" customHeight="1" x14ac:dyDescent="0.25">
      <c r="A34" s="61" t="s">
        <v>30</v>
      </c>
      <c r="B34" s="62"/>
      <c r="C34" s="14">
        <f>SUM(C11+C22+C27)</f>
        <v>919702</v>
      </c>
      <c r="D34" s="39">
        <f>SUM(D11+D22+D27)</f>
        <v>793373.1</v>
      </c>
      <c r="F34" s="15"/>
    </row>
    <row r="35" spans="1:6" ht="9.9499999999999993" customHeight="1" x14ac:dyDescent="0.25">
      <c r="A35" s="47"/>
      <c r="B35" s="48"/>
      <c r="C35" s="11"/>
      <c r="D35" s="23"/>
    </row>
    <row r="36" spans="1:6" ht="9.9499999999999993" customHeight="1" x14ac:dyDescent="0.2">
      <c r="A36" s="49" t="s">
        <v>3</v>
      </c>
      <c r="B36" s="50"/>
      <c r="C36" s="11"/>
      <c r="D36" s="23"/>
    </row>
    <row r="37" spans="1:6" ht="6" customHeight="1" x14ac:dyDescent="0.25">
      <c r="A37" s="47"/>
      <c r="B37" s="48"/>
      <c r="C37" s="11"/>
      <c r="D37" s="23"/>
    </row>
    <row r="38" spans="1:6" ht="15.75" customHeight="1" x14ac:dyDescent="0.25">
      <c r="A38" s="49" t="s">
        <v>50</v>
      </c>
      <c r="B38" s="50"/>
      <c r="C38" s="12">
        <f>SUM(C39:C41)</f>
        <v>76843.900000000009</v>
      </c>
      <c r="D38" s="37">
        <f>SUM(D39:D41)</f>
        <v>60255.7</v>
      </c>
    </row>
    <row r="39" spans="1:6" ht="12" customHeight="1" x14ac:dyDescent="0.25">
      <c r="A39" s="51" t="s">
        <v>51</v>
      </c>
      <c r="B39" s="52"/>
      <c r="C39" s="34">
        <v>57174</v>
      </c>
      <c r="D39" s="40">
        <v>47341.5</v>
      </c>
    </row>
    <row r="40" spans="1:6" ht="11.25" customHeight="1" x14ac:dyDescent="0.25">
      <c r="A40" s="51" t="s">
        <v>6</v>
      </c>
      <c r="B40" s="52"/>
      <c r="C40" s="34">
        <v>4158.8</v>
      </c>
      <c r="D40" s="40">
        <v>2612.5</v>
      </c>
    </row>
    <row r="41" spans="1:6" ht="10.5" customHeight="1" x14ac:dyDescent="0.25">
      <c r="A41" s="51" t="s">
        <v>8</v>
      </c>
      <c r="B41" s="52"/>
      <c r="C41" s="34">
        <v>15511.1</v>
      </c>
      <c r="D41" s="40">
        <v>10301.700000000001</v>
      </c>
    </row>
    <row r="42" spans="1:6" ht="3.75" customHeight="1" x14ac:dyDescent="0.25">
      <c r="A42" s="47"/>
      <c r="B42" s="48"/>
      <c r="C42" s="35"/>
      <c r="D42" s="42"/>
    </row>
    <row r="43" spans="1:6" ht="12" customHeight="1" x14ac:dyDescent="0.25">
      <c r="A43" s="49" t="s">
        <v>46</v>
      </c>
      <c r="B43" s="50"/>
      <c r="C43" s="36">
        <f>SUM(C44:C52)</f>
        <v>164738.20000000001</v>
      </c>
      <c r="D43" s="43">
        <f>SUM(D44:D52)</f>
        <v>164527.29999999999</v>
      </c>
    </row>
    <row r="44" spans="1:6" ht="9.9499999999999993" customHeight="1" x14ac:dyDescent="0.2">
      <c r="A44" s="57" t="s">
        <v>12</v>
      </c>
      <c r="B44" s="58"/>
      <c r="C44" s="13">
        <v>163683</v>
      </c>
      <c r="D44" s="38">
        <v>163683</v>
      </c>
      <c r="F44" s="18"/>
    </row>
    <row r="45" spans="1:6" ht="9.9499999999999993" customHeight="1" x14ac:dyDescent="0.2">
      <c r="A45" s="57" t="s">
        <v>14</v>
      </c>
      <c r="B45" s="58"/>
      <c r="C45" s="13">
        <v>0</v>
      </c>
      <c r="D45" s="38">
        <v>0</v>
      </c>
    </row>
    <row r="46" spans="1:6" ht="13.5" customHeight="1" x14ac:dyDescent="0.25">
      <c r="A46" s="57" t="s">
        <v>16</v>
      </c>
      <c r="B46" s="58"/>
      <c r="C46" s="13">
        <v>1055.2</v>
      </c>
      <c r="D46" s="38">
        <v>844.3</v>
      </c>
      <c r="F46" s="18"/>
    </row>
    <row r="47" spans="1:6" ht="9.9499999999999993" customHeight="1" x14ac:dyDescent="0.25">
      <c r="A47" s="51" t="s">
        <v>53</v>
      </c>
      <c r="B47" s="52"/>
      <c r="C47" s="13">
        <v>0</v>
      </c>
      <c r="D47" s="38">
        <v>0</v>
      </c>
    </row>
    <row r="48" spans="1:6" ht="9.9499999999999993" customHeight="1" x14ac:dyDescent="0.25">
      <c r="A48" s="51" t="s">
        <v>17</v>
      </c>
      <c r="B48" s="52"/>
      <c r="C48" s="13">
        <v>0</v>
      </c>
      <c r="D48" s="38">
        <v>0</v>
      </c>
      <c r="F48" s="15"/>
    </row>
    <row r="49" spans="1:6" ht="9.9499999999999993" customHeight="1" x14ac:dyDescent="0.2">
      <c r="A49" s="51" t="s">
        <v>19</v>
      </c>
      <c r="B49" s="52"/>
      <c r="C49" s="13">
        <v>0</v>
      </c>
      <c r="D49" s="40">
        <v>0</v>
      </c>
      <c r="F49" s="15"/>
    </row>
    <row r="50" spans="1:6" ht="9.9499999999999993" customHeight="1" x14ac:dyDescent="0.25">
      <c r="A50" s="51" t="s">
        <v>52</v>
      </c>
      <c r="B50" s="52"/>
      <c r="C50" s="13">
        <v>0</v>
      </c>
      <c r="D50" s="38">
        <v>0</v>
      </c>
    </row>
    <row r="51" spans="1:6" ht="9.9499999999999993" customHeight="1" x14ac:dyDescent="0.25">
      <c r="A51" s="51" t="s">
        <v>20</v>
      </c>
      <c r="B51" s="52"/>
      <c r="C51" s="13">
        <v>0</v>
      </c>
      <c r="D51" s="38">
        <v>0</v>
      </c>
    </row>
    <row r="52" spans="1:6" ht="9.9499999999999993" customHeight="1" x14ac:dyDescent="0.25">
      <c r="A52" s="51" t="s">
        <v>22</v>
      </c>
      <c r="B52" s="52"/>
      <c r="C52" s="13">
        <v>0</v>
      </c>
      <c r="D52" s="38">
        <v>0</v>
      </c>
      <c r="F52" s="15"/>
    </row>
    <row r="53" spans="1:6" ht="9.9499999999999993" customHeight="1" x14ac:dyDescent="0.25">
      <c r="A53" s="47"/>
      <c r="B53" s="48"/>
      <c r="C53" s="11"/>
      <c r="D53" s="23"/>
    </row>
    <row r="54" spans="1:6" ht="9.9499999999999993" customHeight="1" x14ac:dyDescent="0.25">
      <c r="A54" s="49" t="s">
        <v>18</v>
      </c>
      <c r="B54" s="50"/>
      <c r="C54" s="12">
        <f>SUM(C55:C57)</f>
        <v>0</v>
      </c>
      <c r="D54" s="37">
        <f>SUM(D55:D57)</f>
        <v>0</v>
      </c>
    </row>
    <row r="55" spans="1:6" ht="9.9499999999999993" customHeight="1" x14ac:dyDescent="0.25">
      <c r="A55" s="51" t="s">
        <v>25</v>
      </c>
      <c r="B55" s="52"/>
      <c r="C55" s="13">
        <v>0</v>
      </c>
      <c r="D55" s="38">
        <v>0</v>
      </c>
    </row>
    <row r="56" spans="1:6" ht="9.9499999999999993" customHeight="1" x14ac:dyDescent="0.25">
      <c r="A56" s="51" t="s">
        <v>27</v>
      </c>
      <c r="B56" s="52"/>
      <c r="C56" s="13">
        <v>0</v>
      </c>
      <c r="D56" s="38">
        <v>0</v>
      </c>
    </row>
    <row r="57" spans="1:6" ht="9.9499999999999993" customHeight="1" x14ac:dyDescent="0.25">
      <c r="A57" s="51" t="s">
        <v>29</v>
      </c>
      <c r="B57" s="52"/>
      <c r="C57" s="13">
        <v>0</v>
      </c>
      <c r="D57" s="38">
        <v>0</v>
      </c>
    </row>
    <row r="58" spans="1:6" ht="9.9499999999999993" customHeight="1" x14ac:dyDescent="0.25">
      <c r="A58" s="53"/>
      <c r="B58" s="54"/>
      <c r="C58" s="11"/>
      <c r="D58" s="23"/>
    </row>
    <row r="59" spans="1:6" ht="11.25" customHeight="1" x14ac:dyDescent="0.2">
      <c r="A59" s="49" t="s">
        <v>31</v>
      </c>
      <c r="B59" s="50"/>
      <c r="C59" s="12">
        <f>SUM(C60:C64)</f>
        <v>252918.8</v>
      </c>
      <c r="D59" s="37">
        <f>SUM(D60:D64)</f>
        <v>252918.8</v>
      </c>
    </row>
    <row r="60" spans="1:6" ht="9.9499999999999993" customHeight="1" x14ac:dyDescent="0.2">
      <c r="A60" s="55" t="s">
        <v>32</v>
      </c>
      <c r="B60" s="56"/>
      <c r="C60" s="13">
        <v>252918.8</v>
      </c>
      <c r="D60" s="38">
        <v>252918.8</v>
      </c>
    </row>
    <row r="61" spans="1:6" ht="9.9499999999999993" customHeight="1" x14ac:dyDescent="0.2">
      <c r="A61" s="55" t="s">
        <v>33</v>
      </c>
      <c r="B61" s="56"/>
      <c r="C61" s="17">
        <v>0</v>
      </c>
      <c r="D61" s="41">
        <v>0</v>
      </c>
    </row>
    <row r="62" spans="1:6" ht="9.9499999999999993" customHeight="1" x14ac:dyDescent="0.2">
      <c r="A62" s="51" t="s">
        <v>34</v>
      </c>
      <c r="B62" s="52"/>
      <c r="C62" s="13">
        <v>0</v>
      </c>
      <c r="D62" s="38">
        <v>0</v>
      </c>
    </row>
    <row r="63" spans="1:6" ht="9.9499999999999993" customHeight="1" x14ac:dyDescent="0.25">
      <c r="A63" s="51" t="s">
        <v>35</v>
      </c>
      <c r="B63" s="52"/>
      <c r="C63" s="13">
        <v>0</v>
      </c>
      <c r="D63" s="38">
        <v>0</v>
      </c>
    </row>
    <row r="64" spans="1:6" ht="9.9499999999999993" customHeight="1" x14ac:dyDescent="0.25">
      <c r="A64" s="51" t="s">
        <v>36</v>
      </c>
      <c r="B64" s="52"/>
      <c r="C64" s="13">
        <v>0</v>
      </c>
      <c r="D64" s="38">
        <v>0</v>
      </c>
    </row>
    <row r="65" spans="1:6" ht="6" customHeight="1" x14ac:dyDescent="0.25">
      <c r="A65" s="47"/>
      <c r="B65" s="48"/>
      <c r="C65" s="11"/>
      <c r="D65" s="23"/>
    </row>
    <row r="66" spans="1:6" x14ac:dyDescent="0.2">
      <c r="A66" s="49" t="s">
        <v>37</v>
      </c>
      <c r="B66" s="50"/>
      <c r="C66" s="12">
        <f>SUM(C67:C72)</f>
        <v>12133.7</v>
      </c>
      <c r="D66" s="37">
        <f>SUM(D67:D72)</f>
        <v>10773.8</v>
      </c>
    </row>
    <row r="67" spans="1:6" ht="12" customHeight="1" x14ac:dyDescent="0.25">
      <c r="A67" s="51" t="s">
        <v>38</v>
      </c>
      <c r="B67" s="52"/>
      <c r="C67" s="13">
        <v>8350.5</v>
      </c>
      <c r="D67" s="38">
        <v>6990.6</v>
      </c>
    </row>
    <row r="68" spans="1:6" ht="9.9499999999999993" customHeight="1" x14ac:dyDescent="0.25">
      <c r="A68" s="51" t="s">
        <v>39</v>
      </c>
      <c r="B68" s="52"/>
      <c r="C68" s="13">
        <v>0</v>
      </c>
      <c r="D68" s="38">
        <v>0</v>
      </c>
    </row>
    <row r="69" spans="1:6" ht="9.9499999999999993" customHeight="1" x14ac:dyDescent="0.2">
      <c r="A69" s="51" t="s">
        <v>40</v>
      </c>
      <c r="B69" s="52"/>
      <c r="C69" s="13">
        <v>0</v>
      </c>
      <c r="D69" s="38">
        <v>0</v>
      </c>
    </row>
    <row r="70" spans="1:6" ht="9.9499999999999993" customHeight="1" x14ac:dyDescent="0.2">
      <c r="A70" s="25" t="s">
        <v>41</v>
      </c>
      <c r="B70" s="4"/>
      <c r="C70" s="13">
        <v>0</v>
      </c>
      <c r="D70" s="38">
        <v>0</v>
      </c>
    </row>
    <row r="71" spans="1:6" ht="9.9499999999999993" customHeight="1" x14ac:dyDescent="0.2">
      <c r="A71" s="25" t="s">
        <v>42</v>
      </c>
      <c r="B71" s="4"/>
      <c r="C71" s="13">
        <v>0</v>
      </c>
      <c r="D71" s="38">
        <v>0</v>
      </c>
    </row>
    <row r="72" spans="1:6" ht="9.9499999999999993" customHeight="1" x14ac:dyDescent="0.2">
      <c r="A72" s="25" t="s">
        <v>43</v>
      </c>
      <c r="B72" s="4"/>
      <c r="C72" s="13">
        <v>3783.2</v>
      </c>
      <c r="D72" s="38">
        <v>3783.2</v>
      </c>
    </row>
    <row r="73" spans="1:6" ht="4.5" customHeight="1" x14ac:dyDescent="0.2">
      <c r="A73" s="21"/>
      <c r="B73" s="5"/>
      <c r="C73" s="11"/>
      <c r="D73" s="23"/>
    </row>
    <row r="74" spans="1:6" ht="9.9499999999999993" customHeight="1" x14ac:dyDescent="0.2">
      <c r="A74" s="26" t="s">
        <v>44</v>
      </c>
      <c r="B74" s="5"/>
      <c r="C74" s="12">
        <f>SUM(C75)</f>
        <v>13023.5</v>
      </c>
      <c r="D74" s="37">
        <f>SUM(D75)</f>
        <v>10701.2</v>
      </c>
      <c r="F74" s="44"/>
    </row>
    <row r="75" spans="1:6" ht="9.9499999999999993" customHeight="1" x14ac:dyDescent="0.2">
      <c r="A75" s="25" t="s">
        <v>54</v>
      </c>
      <c r="B75" s="5"/>
      <c r="C75" s="13">
        <v>13023.5</v>
      </c>
      <c r="D75" s="38">
        <v>10701.2</v>
      </c>
    </row>
    <row r="76" spans="1:6" ht="5.25" customHeight="1" x14ac:dyDescent="0.2">
      <c r="A76" s="21"/>
      <c r="B76" s="5"/>
      <c r="C76" s="11"/>
      <c r="D76" s="23"/>
    </row>
    <row r="77" spans="1:6" ht="12" customHeight="1" x14ac:dyDescent="0.2">
      <c r="A77" s="27" t="s">
        <v>45</v>
      </c>
      <c r="B77" s="6"/>
      <c r="C77" s="14">
        <f>SUM(C74+C66+C59+C54+C43+C38)</f>
        <v>519658.10000000003</v>
      </c>
      <c r="D77" s="39">
        <f>SUM(D74+D66+D59+D54+D43+D38)</f>
        <v>499176.8</v>
      </c>
      <c r="E77" s="15"/>
    </row>
    <row r="78" spans="1:6" ht="4.5" customHeight="1" x14ac:dyDescent="0.2">
      <c r="A78" s="21"/>
      <c r="B78" s="5"/>
      <c r="C78" s="11"/>
      <c r="D78" s="23"/>
    </row>
    <row r="79" spans="1:6" x14ac:dyDescent="0.2">
      <c r="A79" s="28" t="s">
        <v>55</v>
      </c>
      <c r="B79" s="29"/>
      <c r="C79" s="30">
        <f>C34-C77</f>
        <v>400043.89999999997</v>
      </c>
      <c r="D79" s="33">
        <f>D34-D77</f>
        <v>294196.3</v>
      </c>
      <c r="F79" s="46"/>
    </row>
    <row r="80" spans="1:6" ht="6" customHeight="1" x14ac:dyDescent="0.2">
      <c r="A80" s="7"/>
      <c r="B80" s="5"/>
      <c r="C80" s="5"/>
      <c r="D80" s="5"/>
    </row>
    <row r="81" spans="1:4" ht="9.9499999999999993" customHeight="1" x14ac:dyDescent="0.2">
      <c r="A81" s="8" t="s">
        <v>57</v>
      </c>
      <c r="B81" s="8"/>
      <c r="C81" s="8"/>
      <c r="D81" s="8"/>
    </row>
    <row r="82" spans="1:4" x14ac:dyDescent="0.2">
      <c r="A82" s="9"/>
      <c r="B82" s="10"/>
      <c r="C82" s="32"/>
      <c r="D82" s="32"/>
    </row>
    <row r="83" spans="1:4" x14ac:dyDescent="0.2">
      <c r="A83" s="9"/>
      <c r="B83" s="9"/>
      <c r="C83" s="31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</sheetData>
  <mergeCells count="65">
    <mergeCell ref="A15:B15"/>
    <mergeCell ref="A1:D1"/>
    <mergeCell ref="A2:D2"/>
    <mergeCell ref="A3:D3"/>
    <mergeCell ref="A4:D4"/>
    <mergeCell ref="A7:B7"/>
    <mergeCell ref="A9:B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20"/>
    <mergeCell ref="A22:B23"/>
    <mergeCell ref="D22:D23"/>
    <mergeCell ref="A24:B24"/>
    <mergeCell ref="A25:B25"/>
    <mergeCell ref="A26:B26"/>
    <mergeCell ref="A27:B27"/>
    <mergeCell ref="C22:C23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5:B65"/>
    <mergeCell ref="A66:B66"/>
    <mergeCell ref="A67:B67"/>
    <mergeCell ref="A68:B68"/>
    <mergeCell ref="A69:B69"/>
  </mergeCells>
  <printOptions horizontalCentered="1"/>
  <pageMargins left="0.78740157480314965" right="0.59055118110236227" top="0.59055118110236227" bottom="0.19685039370078741" header="0.31496062992125984" footer="0.31496062992125984"/>
  <pageSetup scale="79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</cp:lastModifiedBy>
  <cp:lastPrinted>2017-04-21T00:53:33Z</cp:lastPrinted>
  <dcterms:created xsi:type="dcterms:W3CDTF">2014-09-04T17:23:24Z</dcterms:created>
  <dcterms:modified xsi:type="dcterms:W3CDTF">2017-07-07T16:55:30Z</dcterms:modified>
</cp:coreProperties>
</file>