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 P Miranda\Desktop\Recusos Compartidos Contabilidad\2016_09 Edos. Financieros sep\CONAC 09_2016\"/>
    </mc:Choice>
  </mc:AlternateContent>
  <bookViews>
    <workbookView xWindow="0" yWindow="0" windowWidth="11385" windowHeight="8760"/>
  </bookViews>
  <sheets>
    <sheet name="32 Postura fiscal " sheetId="1" r:id="rId1"/>
    <sheet name="32 Postura fiscal 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E10" i="1"/>
  <c r="G10" i="1"/>
  <c r="G32" i="2" l="1"/>
  <c r="F32" i="2"/>
  <c r="E32" i="2"/>
  <c r="G14" i="2"/>
  <c r="G12" i="2" s="1"/>
  <c r="E14" i="2"/>
  <c r="E12" i="2" s="1"/>
  <c r="E16" i="2" s="1"/>
  <c r="E20" i="2" s="1"/>
  <c r="E24" i="2" s="1"/>
  <c r="F12" i="2"/>
  <c r="G10" i="2"/>
  <c r="G8" i="2" s="1"/>
  <c r="F8" i="2"/>
  <c r="F16" i="2" s="1"/>
  <c r="F20" i="2" s="1"/>
  <c r="F24" i="2" s="1"/>
  <c r="E8" i="2"/>
  <c r="G16" i="2" l="1"/>
  <c r="G20" i="2" s="1"/>
  <c r="G24" i="2" s="1"/>
  <c r="G32" i="1" l="1"/>
  <c r="E32" i="1" l="1"/>
  <c r="G12" i="1" l="1"/>
  <c r="F32" i="1" l="1"/>
  <c r="F12" i="1"/>
  <c r="E12" i="1"/>
  <c r="G8" i="1"/>
  <c r="G16" i="1" s="1"/>
  <c r="G20" i="1" s="1"/>
  <c r="G24" i="1" s="1"/>
  <c r="E8" i="1"/>
  <c r="F8" i="1"/>
  <c r="E16" i="1" l="1"/>
  <c r="E20" i="1" s="1"/>
  <c r="E24" i="1" s="1"/>
  <c r="F16" i="1"/>
  <c r="F20" i="1" s="1"/>
  <c r="F24" i="1" s="1"/>
</calcChain>
</file>

<file path=xl/sharedStrings.xml><?xml version="1.0" encoding="utf-8"?>
<sst xmlns="http://schemas.openxmlformats.org/spreadsheetml/2006/main" count="90" uniqueCount="37">
  <si>
    <t>Instituto de la Función Registral del estado de México</t>
  </si>
  <si>
    <t>Indicadores de Postura Fiscal</t>
  </si>
  <si>
    <t>(Miles de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</si>
  <si>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</si>
  <si>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</si>
  <si>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</si>
  <si>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</si>
  <si>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</si>
  <si>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</si>
  <si>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</si>
  <si>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</si>
  <si>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</si>
  <si>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</si>
  <si>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</si>
  <si>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</si>
  <si>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</si>
  <si>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</si>
  <si>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</si>
  <si>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</si>
  <si>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</si>
  <si>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</si>
  <si>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</si>
  <si>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</si>
  <si>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</si>
  <si>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</si>
  <si>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</si>
  <si>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</si>
  <si>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Directora General del IFREM</t>
  </si>
  <si>
    <t>_________________________________</t>
  </si>
  <si>
    <t>________________________________________</t>
  </si>
  <si>
    <t>M. en D. Tania Lorena Lugo Paz</t>
  </si>
  <si>
    <t>Subdirector de Finanzas</t>
  </si>
  <si>
    <t>____________________________</t>
  </si>
  <si>
    <t>Lic. Antonio Hernández Tenorio</t>
  </si>
  <si>
    <t>Directora de Admón. y Finanzas</t>
  </si>
  <si>
    <t>L.A.E. Patricia Herrera Vallejo</t>
  </si>
  <si>
    <t>Del 1 de enero al 30 de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</si>
</sst>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165" fontId="7" fillId="2" borderId="4" xfId="0" applyNumberFormat="1" applyFont="1" applyFill="1" applyBorder="1" applyAlignment="1" applyProtection="1">
      <alignment horizontal="right" vertical="center" wrapText="1"/>
    </xf>
    <xf numFmtId="165" fontId="7" fillId="2" borderId="5" xfId="0" applyNumberFormat="1" applyFont="1" applyFill="1" applyBorder="1" applyAlignment="1" applyProtection="1">
      <alignment horizontal="righ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65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165" fontId="5" fillId="2" borderId="8" xfId="0" applyNumberFormat="1" applyFont="1" applyFill="1" applyBorder="1" applyAlignment="1">
      <alignment horizontal="right" vertical="center" wrapText="1"/>
    </xf>
    <xf numFmtId="165" fontId="5" fillId="2" borderId="1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/>
    <xf numFmtId="165" fontId="2" fillId="0" borderId="4" xfId="1" applyNumberFormat="1" applyFont="1" applyFill="1" applyBorder="1" applyAlignment="1" applyProtection="1">
      <alignment horizontal="center"/>
    </xf>
    <xf numFmtId="165" fontId="2" fillId="0" borderId="5" xfId="1" applyNumberFormat="1" applyFont="1" applyFill="1" applyBorder="1" applyAlignment="1" applyProtection="1">
      <alignment horizontal="center"/>
    </xf>
    <xf numFmtId="165" fontId="5" fillId="2" borderId="8" xfId="0" applyNumberFormat="1" applyFont="1" applyFill="1" applyBorder="1" applyAlignment="1">
      <alignment horizontal="justify" vertical="center" wrapText="1"/>
    </xf>
    <xf numFmtId="165" fontId="5" fillId="2" borderId="12" xfId="0" applyNumberFormat="1" applyFont="1" applyFill="1" applyBorder="1" applyAlignment="1">
      <alignment horizontal="justify" vertical="center" wrapText="1"/>
    </xf>
    <xf numFmtId="165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165" fontId="5" fillId="2" borderId="22" xfId="0" applyNumberFormat="1" applyFont="1" applyFill="1" applyBorder="1" applyAlignment="1">
      <alignment horizontal="right" vertical="center" wrapText="1"/>
    </xf>
    <xf numFmtId="165" fontId="5" fillId="2" borderId="2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  <xdr:twoCellAnchor editAs="oneCell">
    <xdr:from>
      <xdr:col>5</xdr:col>
      <xdr:colOff>580160</xdr:colOff>
      <xdr:row>0</xdr:row>
      <xdr:rowOff>28575</xdr:rowOff>
    </xdr:from>
    <xdr:to>
      <xdr:col>6</xdr:col>
      <xdr:colOff>1272888</xdr:colOff>
      <xdr:row>4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71955" y="409575"/>
          <a:ext cx="2008910" cy="742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5014"/>
          <a:ext cx="923924" cy="856382"/>
        </a:xfrm>
        <a:prstGeom prst="rect">
          <a:avLst/>
        </a:prstGeom>
      </xdr:spPr>
    </xdr:pic>
    <xdr:clientData/>
  </xdr:twoCellAnchor>
  <xdr:twoCellAnchor editAs="oneCell">
    <xdr:from>
      <xdr:col>5</xdr:col>
      <xdr:colOff>580160</xdr:colOff>
      <xdr:row>0</xdr:row>
      <xdr:rowOff>28575</xdr:rowOff>
    </xdr:from>
    <xdr:to>
      <xdr:col>6</xdr:col>
      <xdr:colOff>1272888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6760" y="28575"/>
          <a:ext cx="2007178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J56"/>
  <sheetViews>
    <sheetView tabSelected="1" zoomScale="110" zoomScaleNormal="110" workbookViewId="0">
      <selection activeCell="B4" sqref="B4:G4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7" width="19.7109375" customWidth="1"/>
    <col min="8" max="8" width="2.85546875" customWidth="1"/>
  </cols>
  <sheetData>
    <row r="1" spans="2:10" x14ac:dyDescent="0.25">
      <c r="B1" s="69"/>
      <c r="C1" s="69"/>
      <c r="D1" s="69"/>
      <c r="E1" s="69"/>
      <c r="F1" s="69"/>
      <c r="G1" s="69"/>
    </row>
    <row r="2" spans="2:10" ht="15.75" x14ac:dyDescent="0.25">
      <c r="B2" s="70" t="s">
        <v>0</v>
      </c>
      <c r="C2" s="70"/>
      <c r="D2" s="70"/>
      <c r="E2" s="70"/>
      <c r="F2" s="70"/>
      <c r="G2" s="70"/>
    </row>
    <row r="3" spans="2:10" x14ac:dyDescent="0.25">
      <c r="B3" s="71" t="s">
        <v>1</v>
      </c>
      <c r="C3" s="71"/>
      <c r="D3" s="71"/>
      <c r="E3" s="71"/>
      <c r="F3" s="71"/>
      <c r="G3" s="71"/>
    </row>
    <row r="4" spans="2:10" x14ac:dyDescent="0.25">
      <c r="B4" s="71" t="s">
        <v>36</v>
      </c>
      <c r="C4" s="71"/>
      <c r="D4" s="71"/>
      <c r="E4" s="71"/>
      <c r="F4" s="71"/>
      <c r="G4" s="71"/>
    </row>
    <row r="5" spans="2:10" ht="15.75" thickBot="1" x14ac:dyDescent="0.3">
      <c r="B5" s="1"/>
      <c r="C5" s="1"/>
      <c r="D5" s="1" t="s">
        <v>2</v>
      </c>
      <c r="E5" s="1"/>
      <c r="F5" s="1"/>
      <c r="G5" s="1"/>
    </row>
    <row r="6" spans="2:10" ht="15.75" thickBot="1" x14ac:dyDescent="0.3">
      <c r="B6" s="63" t="s">
        <v>3</v>
      </c>
      <c r="C6" s="64"/>
      <c r="D6" s="2"/>
      <c r="E6" s="3" t="s">
        <v>4</v>
      </c>
      <c r="F6" s="3" t="s">
        <v>5</v>
      </c>
      <c r="G6" s="4" t="s">
        <v>6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72" t="s">
        <v>7</v>
      </c>
      <c r="C8" s="73"/>
      <c r="D8" s="9"/>
      <c r="E8" s="10">
        <f>E9+E10</f>
        <v>1060813.8999999999</v>
      </c>
      <c r="F8" s="10">
        <f>F9+F10</f>
        <v>9405.6</v>
      </c>
      <c r="G8" s="11">
        <f>G9+G10</f>
        <v>926937.59999999986</v>
      </c>
    </row>
    <row r="9" spans="2:10" outlineLevel="1" x14ac:dyDescent="0.25">
      <c r="B9" s="12"/>
      <c r="C9" s="13" t="s">
        <v>8</v>
      </c>
      <c r="D9" s="14"/>
      <c r="E9" s="15"/>
      <c r="F9" s="15"/>
      <c r="G9" s="16"/>
    </row>
    <row r="10" spans="2:10" outlineLevel="1" x14ac:dyDescent="0.25">
      <c r="B10" s="12"/>
      <c r="C10" s="13" t="s">
        <v>9</v>
      </c>
      <c r="D10" s="14"/>
      <c r="E10" s="15">
        <f>1472813.9-E28</f>
        <v>1060813.8999999999</v>
      </c>
      <c r="F10" s="15">
        <v>9405.6</v>
      </c>
      <c r="G10" s="16">
        <f>1844316.2-F10-G28</f>
        <v>926937.59999999986</v>
      </c>
    </row>
    <row r="11" spans="2:10" ht="15.75" thickBot="1" x14ac:dyDescent="0.3">
      <c r="B11" s="17"/>
      <c r="C11" s="18"/>
      <c r="D11" s="19"/>
      <c r="E11" s="20"/>
      <c r="F11" s="20"/>
      <c r="G11" s="21"/>
    </row>
    <row r="12" spans="2:10" ht="15.75" thickBot="1" x14ac:dyDescent="0.3">
      <c r="B12" s="65" t="s">
        <v>10</v>
      </c>
      <c r="C12" s="66"/>
      <c r="D12" s="22"/>
      <c r="E12" s="31">
        <f>E13+E14</f>
        <v>1266813.8999999999</v>
      </c>
      <c r="F12" s="31">
        <f>F13+F14</f>
        <v>431.8</v>
      </c>
      <c r="G12" s="32">
        <f>G13+G14</f>
        <v>1417105.8</v>
      </c>
    </row>
    <row r="13" spans="2:10" outlineLevel="1" x14ac:dyDescent="0.25">
      <c r="B13" s="12"/>
      <c r="C13" s="13" t="s">
        <v>11</v>
      </c>
      <c r="D13" s="14"/>
      <c r="E13" s="15"/>
      <c r="F13" s="15"/>
      <c r="G13" s="16"/>
    </row>
    <row r="14" spans="2:10" outlineLevel="1" x14ac:dyDescent="0.25">
      <c r="B14" s="12"/>
      <c r="C14" s="13" t="s">
        <v>12</v>
      </c>
      <c r="D14" s="14"/>
      <c r="E14" s="15">
        <f>1472813.9-E30</f>
        <v>1266813.8999999999</v>
      </c>
      <c r="F14" s="15">
        <v>431.8</v>
      </c>
      <c r="G14" s="16">
        <f>1646734.2-G30</f>
        <v>1417105.8</v>
      </c>
      <c r="I14" s="28"/>
    </row>
    <row r="15" spans="2:10" ht="15.75" thickBot="1" x14ac:dyDescent="0.3">
      <c r="B15" s="25"/>
      <c r="C15" s="26"/>
      <c r="D15" s="27"/>
      <c r="E15" s="15"/>
      <c r="F15" s="15"/>
      <c r="G15" s="16"/>
    </row>
    <row r="16" spans="2:10" ht="15.75" thickBot="1" x14ac:dyDescent="0.3">
      <c r="B16" s="65" t="s">
        <v>13</v>
      </c>
      <c r="C16" s="66"/>
      <c r="D16" s="22"/>
      <c r="E16" s="23">
        <f>E8-E12</f>
        <v>-206000</v>
      </c>
      <c r="F16" s="23">
        <f>F8-F12</f>
        <v>8973.8000000000011</v>
      </c>
      <c r="G16" s="24">
        <f>G8-G12</f>
        <v>-490168.20000000019</v>
      </c>
      <c r="I16" s="28"/>
      <c r="J16" s="28"/>
    </row>
    <row r="17" spans="2:9" ht="15.75" thickBot="1" x14ac:dyDescent="0.3">
      <c r="B17" s="1"/>
      <c r="C17" s="1"/>
      <c r="D17" s="29"/>
      <c r="E17" s="1"/>
      <c r="F17" s="1"/>
      <c r="G17" s="1"/>
    </row>
    <row r="18" spans="2:9" ht="15.75" thickBot="1" x14ac:dyDescent="0.3">
      <c r="B18" s="63" t="s">
        <v>3</v>
      </c>
      <c r="C18" s="64"/>
      <c r="D18" s="2"/>
      <c r="E18" s="3" t="s">
        <v>4</v>
      </c>
      <c r="F18" s="3" t="s">
        <v>5</v>
      </c>
      <c r="G18" s="4" t="s">
        <v>6</v>
      </c>
    </row>
    <row r="19" spans="2:9" ht="15.75" thickBot="1" x14ac:dyDescent="0.3">
      <c r="B19" s="17"/>
      <c r="C19" s="18"/>
      <c r="D19" s="19"/>
      <c r="E19" s="20"/>
      <c r="F19" s="20"/>
      <c r="G19" s="21"/>
    </row>
    <row r="20" spans="2:9" ht="15.75" thickBot="1" x14ac:dyDescent="0.3">
      <c r="B20" s="65" t="s">
        <v>14</v>
      </c>
      <c r="C20" s="66"/>
      <c r="D20" s="22"/>
      <c r="E20" s="23">
        <f>E16</f>
        <v>-206000</v>
      </c>
      <c r="F20" s="23">
        <f>F16</f>
        <v>8973.8000000000011</v>
      </c>
      <c r="G20" s="24">
        <f>G16</f>
        <v>-490168.20000000019</v>
      </c>
    </row>
    <row r="21" spans="2:9" x14ac:dyDescent="0.25">
      <c r="B21" s="17"/>
      <c r="C21" s="18"/>
      <c r="D21" s="19"/>
      <c r="E21" s="20"/>
      <c r="F21" s="20"/>
      <c r="G21" s="21"/>
    </row>
    <row r="22" spans="2:9" x14ac:dyDescent="0.25">
      <c r="B22" s="67" t="s">
        <v>15</v>
      </c>
      <c r="C22" s="68"/>
      <c r="D22" s="30"/>
      <c r="E22" s="15">
        <v>206000</v>
      </c>
      <c r="F22" s="15">
        <v>0</v>
      </c>
      <c r="G22" s="16">
        <v>512561.9</v>
      </c>
      <c r="I22" s="28"/>
    </row>
    <row r="23" spans="2:9" ht="15.75" thickBot="1" x14ac:dyDescent="0.3">
      <c r="B23" s="25"/>
      <c r="C23" s="26"/>
      <c r="D23" s="27"/>
      <c r="E23" s="20"/>
      <c r="F23" s="20"/>
      <c r="G23" s="21"/>
    </row>
    <row r="24" spans="2:9" ht="15.75" thickBot="1" x14ac:dyDescent="0.3">
      <c r="B24" s="65" t="s">
        <v>16</v>
      </c>
      <c r="C24" s="66"/>
      <c r="D24" s="22"/>
      <c r="E24" s="31">
        <f>E20-E22</f>
        <v>-412000</v>
      </c>
      <c r="F24" s="31">
        <f>F20-F22</f>
        <v>8973.8000000000011</v>
      </c>
      <c r="G24" s="32">
        <f>G20-G22</f>
        <v>-1002730.1000000002</v>
      </c>
    </row>
    <row r="25" spans="2:9" ht="15.75" thickBot="1" x14ac:dyDescent="0.3">
      <c r="B25" s="1"/>
      <c r="C25" s="1"/>
      <c r="D25" s="29"/>
      <c r="E25" s="33"/>
      <c r="F25" s="33"/>
      <c r="G25" s="33"/>
    </row>
    <row r="26" spans="2:9" ht="15.75" thickBot="1" x14ac:dyDescent="0.3">
      <c r="B26" s="63" t="s">
        <v>3</v>
      </c>
      <c r="C26" s="64"/>
      <c r="D26" s="2"/>
      <c r="E26" s="34" t="s">
        <v>4</v>
      </c>
      <c r="F26" s="34" t="s">
        <v>5</v>
      </c>
      <c r="G26" s="35" t="s">
        <v>6</v>
      </c>
    </row>
    <row r="27" spans="2:9" ht="15.75" thickBot="1" x14ac:dyDescent="0.3">
      <c r="B27" s="17"/>
      <c r="C27" s="18"/>
      <c r="D27" s="19"/>
      <c r="E27" s="36"/>
      <c r="F27" s="36"/>
      <c r="G27" s="37"/>
    </row>
    <row r="28" spans="2:9" ht="15.75" thickBot="1" x14ac:dyDescent="0.3">
      <c r="B28" s="65" t="s">
        <v>17</v>
      </c>
      <c r="C28" s="66"/>
      <c r="D28" s="22"/>
      <c r="E28" s="38">
        <v>412000</v>
      </c>
      <c r="F28" s="38"/>
      <c r="G28" s="39">
        <v>907973</v>
      </c>
    </row>
    <row r="29" spans="2:9" x14ac:dyDescent="0.25">
      <c r="B29" s="40"/>
      <c r="C29" s="41"/>
      <c r="D29" s="42"/>
      <c r="E29" s="43"/>
      <c r="F29" s="43"/>
      <c r="G29" s="44"/>
    </row>
    <row r="30" spans="2:9" x14ac:dyDescent="0.25">
      <c r="B30" s="67" t="s">
        <v>18</v>
      </c>
      <c r="C30" s="68"/>
      <c r="D30" s="30"/>
      <c r="E30" s="15">
        <v>206000</v>
      </c>
      <c r="F30" s="15">
        <v>0</v>
      </c>
      <c r="G30" s="16">
        <v>229628.4</v>
      </c>
    </row>
    <row r="31" spans="2:9" ht="15.75" thickBot="1" x14ac:dyDescent="0.3">
      <c r="B31" s="45"/>
      <c r="C31" s="46"/>
      <c r="D31" s="47"/>
      <c r="E31" s="48"/>
      <c r="F31" s="48"/>
      <c r="G31" s="49"/>
    </row>
    <row r="32" spans="2:9" ht="15.75" thickBot="1" x14ac:dyDescent="0.3">
      <c r="B32" s="65" t="s">
        <v>19</v>
      </c>
      <c r="C32" s="66"/>
      <c r="D32" s="22"/>
      <c r="E32" s="31">
        <f>E28-E30</f>
        <v>206000</v>
      </c>
      <c r="F32" s="31">
        <f>F28-F30</f>
        <v>0</v>
      </c>
      <c r="G32" s="32">
        <f>G28-G30</f>
        <v>678344.6</v>
      </c>
    </row>
    <row r="33" spans="2:8" x14ac:dyDescent="0.25">
      <c r="B33" t="s">
        <v>20</v>
      </c>
      <c r="C33" s="50"/>
      <c r="D33" s="50"/>
      <c r="E33" s="51"/>
      <c r="F33" s="51"/>
      <c r="G33" s="51"/>
    </row>
    <row r="34" spans="2:8" x14ac:dyDescent="0.25">
      <c r="B34" t="s">
        <v>21</v>
      </c>
      <c r="C34" s="50"/>
      <c r="D34" s="50"/>
      <c r="E34" s="51"/>
      <c r="F34" s="51"/>
      <c r="G34" s="51"/>
    </row>
    <row r="35" spans="2:8" x14ac:dyDescent="0.25">
      <c r="B35" t="s">
        <v>22</v>
      </c>
      <c r="C35" s="50"/>
      <c r="D35" s="50"/>
      <c r="E35" s="51"/>
      <c r="F35" s="51"/>
      <c r="G35" s="51"/>
    </row>
    <row r="36" spans="2:8" x14ac:dyDescent="0.25">
      <c r="B36" t="s">
        <v>23</v>
      </c>
      <c r="C36" s="50"/>
      <c r="D36" s="50"/>
      <c r="E36" s="51"/>
      <c r="F36" s="51"/>
      <c r="G36" s="51"/>
    </row>
    <row r="37" spans="2:8" x14ac:dyDescent="0.25">
      <c r="B37" t="s">
        <v>24</v>
      </c>
      <c r="C37" s="50"/>
      <c r="D37" s="50"/>
      <c r="E37" s="51"/>
      <c r="F37" s="51"/>
      <c r="G37" s="51"/>
    </row>
    <row r="38" spans="2:8" x14ac:dyDescent="0.25">
      <c r="B38" t="s">
        <v>25</v>
      </c>
      <c r="C38" s="50"/>
      <c r="D38" s="50"/>
      <c r="E38" s="51"/>
      <c r="F38" s="51"/>
      <c r="G38" s="51"/>
    </row>
    <row r="39" spans="2:8" x14ac:dyDescent="0.25">
      <c r="B39" t="s">
        <v>26</v>
      </c>
      <c r="E39" s="28"/>
      <c r="F39" s="28"/>
      <c r="G39" s="28"/>
    </row>
    <row r="41" spans="2:8" s="53" customFormat="1" ht="12.75" x14ac:dyDescent="0.2">
      <c r="B41" s="59" t="s">
        <v>27</v>
      </c>
      <c r="C41" s="59"/>
      <c r="D41" s="59"/>
      <c r="E41" s="59"/>
      <c r="F41" s="59" t="s">
        <v>34</v>
      </c>
      <c r="G41" s="59"/>
      <c r="H41" s="52"/>
    </row>
    <row r="42" spans="2:8" s="53" customFormat="1" ht="12.75" x14ac:dyDescent="0.2">
      <c r="B42" s="54"/>
      <c r="C42" s="54"/>
      <c r="D42" s="54"/>
      <c r="E42" s="54"/>
      <c r="F42" s="54"/>
      <c r="G42" s="54"/>
      <c r="H42" s="52"/>
    </row>
    <row r="43" spans="2:8" s="53" customFormat="1" ht="12.75" x14ac:dyDescent="0.2">
      <c r="B43" s="54"/>
      <c r="C43" s="54"/>
      <c r="D43" s="54"/>
      <c r="E43" s="54"/>
      <c r="F43" s="54"/>
      <c r="G43" s="54"/>
      <c r="H43" s="52"/>
    </row>
    <row r="44" spans="2:8" s="53" customFormat="1" ht="12.75" x14ac:dyDescent="0.2">
      <c r="B44" s="54"/>
      <c r="C44" s="54"/>
      <c r="D44" s="54"/>
      <c r="E44" s="54"/>
      <c r="F44" s="54"/>
      <c r="G44" s="54"/>
      <c r="H44" s="52"/>
    </row>
    <row r="45" spans="2:8" s="53" customFormat="1" ht="12.75" x14ac:dyDescent="0.2">
      <c r="B45" s="54"/>
      <c r="C45" s="54"/>
      <c r="D45" s="54"/>
      <c r="E45" s="54"/>
      <c r="F45" s="54"/>
      <c r="G45" s="54"/>
      <c r="H45" s="52"/>
    </row>
    <row r="46" spans="2:8" s="56" customFormat="1" ht="12.75" x14ac:dyDescent="0.2">
      <c r="B46" s="60" t="s">
        <v>28</v>
      </c>
      <c r="C46" s="60"/>
      <c r="D46" s="60"/>
      <c r="E46" s="60"/>
      <c r="F46" s="62" t="s">
        <v>29</v>
      </c>
      <c r="G46" s="62"/>
      <c r="H46" s="55"/>
    </row>
    <row r="47" spans="2:8" s="56" customFormat="1" ht="12.75" x14ac:dyDescent="0.2">
      <c r="B47" s="60" t="s">
        <v>30</v>
      </c>
      <c r="C47" s="60"/>
      <c r="D47" s="60"/>
      <c r="E47" s="60"/>
      <c r="F47" s="60" t="s">
        <v>35</v>
      </c>
      <c r="G47" s="60"/>
      <c r="H47" s="55"/>
    </row>
    <row r="48" spans="2:8" s="56" customFormat="1" ht="12.75" x14ac:dyDescent="0.2">
      <c r="F48" s="57"/>
      <c r="G48" s="57"/>
    </row>
    <row r="49" spans="4:7" x14ac:dyDescent="0.25">
      <c r="F49" s="57"/>
      <c r="G49" s="57"/>
    </row>
    <row r="50" spans="4:7" x14ac:dyDescent="0.25">
      <c r="D50" s="59" t="s">
        <v>31</v>
      </c>
      <c r="E50" s="59"/>
      <c r="F50" s="57"/>
      <c r="G50" s="57"/>
    </row>
    <row r="51" spans="4:7" x14ac:dyDescent="0.25">
      <c r="D51" s="54"/>
      <c r="E51" s="54"/>
      <c r="F51" s="57"/>
      <c r="G51" s="57"/>
    </row>
    <row r="52" spans="4:7" x14ac:dyDescent="0.25">
      <c r="D52" s="54"/>
      <c r="E52" s="54"/>
      <c r="F52" s="57"/>
      <c r="G52" s="57"/>
    </row>
    <row r="53" spans="4:7" x14ac:dyDescent="0.25">
      <c r="D53" s="54"/>
      <c r="E53" s="54"/>
    </row>
    <row r="54" spans="4:7" x14ac:dyDescent="0.25">
      <c r="D54" s="54"/>
      <c r="E54" s="54"/>
    </row>
    <row r="55" spans="4:7" x14ac:dyDescent="0.25">
      <c r="D55" s="60" t="s">
        <v>32</v>
      </c>
      <c r="E55" s="60"/>
    </row>
    <row r="56" spans="4:7" x14ac:dyDescent="0.25">
      <c r="D56" s="61" t="s">
        <v>33</v>
      </c>
      <c r="E56" s="61"/>
    </row>
  </sheetData>
  <mergeCells count="28"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  <mergeCell ref="B32:C32"/>
    <mergeCell ref="B41:C41"/>
    <mergeCell ref="B46:C46"/>
    <mergeCell ref="D46:E46"/>
    <mergeCell ref="F46:G46"/>
    <mergeCell ref="B47:C47"/>
    <mergeCell ref="D47:E47"/>
    <mergeCell ref="F47:G47"/>
    <mergeCell ref="D50:E50"/>
    <mergeCell ref="D55:E55"/>
    <mergeCell ref="D56:E56"/>
    <mergeCell ref="F41:G41"/>
    <mergeCell ref="D41:E4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J56"/>
  <sheetViews>
    <sheetView zoomScale="110" zoomScaleNormal="110" workbookViewId="0">
      <selection activeCell="E14" sqref="E14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7" width="19.7109375" customWidth="1"/>
    <col min="8" max="8" width="2.85546875" customWidth="1"/>
  </cols>
  <sheetData>
    <row r="1" spans="2:10" x14ac:dyDescent="0.25">
      <c r="B1" s="69"/>
      <c r="C1" s="69"/>
      <c r="D1" s="69"/>
      <c r="E1" s="69"/>
      <c r="F1" s="69"/>
      <c r="G1" s="69"/>
    </row>
    <row r="2" spans="2:10" ht="15.75" x14ac:dyDescent="0.25">
      <c r="B2" s="70" t="s">
        <v>0</v>
      </c>
      <c r="C2" s="70"/>
      <c r="D2" s="70"/>
      <c r="E2" s="70"/>
      <c r="F2" s="70"/>
      <c r="G2" s="70"/>
    </row>
    <row r="3" spans="2:10" x14ac:dyDescent="0.25">
      <c r="B3" s="71" t="s">
        <v>1</v>
      </c>
      <c r="C3" s="71"/>
      <c r="D3" s="71"/>
      <c r="E3" s="71"/>
      <c r="F3" s="71"/>
      <c r="G3" s="71"/>
    </row>
    <row r="4" spans="2:10" x14ac:dyDescent="0.25">
      <c r="B4" s="71" t="s">
        <v>36</v>
      </c>
      <c r="C4" s="71"/>
      <c r="D4" s="71"/>
      <c r="E4" s="71"/>
      <c r="F4" s="71"/>
      <c r="G4" s="71"/>
    </row>
    <row r="5" spans="2:10" ht="15.75" thickBot="1" x14ac:dyDescent="0.3">
      <c r="B5" s="1"/>
      <c r="C5" s="1"/>
      <c r="D5" s="1" t="s">
        <v>2</v>
      </c>
      <c r="E5" s="1"/>
      <c r="F5" s="1"/>
      <c r="G5" s="1"/>
    </row>
    <row r="6" spans="2:10" ht="15.75" thickBot="1" x14ac:dyDescent="0.3">
      <c r="B6" s="63" t="s">
        <v>3</v>
      </c>
      <c r="C6" s="64"/>
      <c r="D6" s="2"/>
      <c r="E6" s="3" t="s">
        <v>4</v>
      </c>
      <c r="F6" s="3" t="s">
        <v>5</v>
      </c>
      <c r="G6" s="4" t="s">
        <v>6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72" t="s">
        <v>7</v>
      </c>
      <c r="C8" s="73"/>
      <c r="D8" s="9"/>
      <c r="E8" s="10">
        <f>E9+E10</f>
        <v>1472813.9</v>
      </c>
      <c r="F8" s="10">
        <f>F9+F10</f>
        <v>9405.6</v>
      </c>
      <c r="G8" s="11">
        <f>G9+G10</f>
        <v>1092720.2999999998</v>
      </c>
    </row>
    <row r="9" spans="2:10" outlineLevel="1" x14ac:dyDescent="0.25">
      <c r="B9" s="12"/>
      <c r="C9" s="13" t="s">
        <v>8</v>
      </c>
      <c r="D9" s="14"/>
      <c r="E9" s="15"/>
      <c r="F9" s="15"/>
      <c r="G9" s="16"/>
    </row>
    <row r="10" spans="2:10" outlineLevel="1" x14ac:dyDescent="0.25">
      <c r="B10" s="12"/>
      <c r="C10" s="13" t="s">
        <v>9</v>
      </c>
      <c r="D10" s="14"/>
      <c r="E10" s="15">
        <v>1472813.9</v>
      </c>
      <c r="F10" s="15">
        <v>9405.6</v>
      </c>
      <c r="G10" s="16">
        <f>1844316.2-F10-G22-G30</f>
        <v>1092720.2999999998</v>
      </c>
    </row>
    <row r="11" spans="2:10" ht="15.75" thickBot="1" x14ac:dyDescent="0.3">
      <c r="B11" s="17"/>
      <c r="C11" s="18"/>
      <c r="D11" s="19"/>
      <c r="E11" s="20"/>
      <c r="F11" s="20"/>
      <c r="G11" s="21"/>
    </row>
    <row r="12" spans="2:10" ht="15.75" thickBot="1" x14ac:dyDescent="0.3">
      <c r="B12" s="65" t="s">
        <v>10</v>
      </c>
      <c r="C12" s="66"/>
      <c r="D12" s="22"/>
      <c r="E12" s="31">
        <f>E13+E14</f>
        <v>1266813.8999999999</v>
      </c>
      <c r="F12" s="31">
        <f>F13+F14</f>
        <v>1229.5999999999999</v>
      </c>
      <c r="G12" s="32">
        <f>G13+G14</f>
        <v>1425122.9000000001</v>
      </c>
    </row>
    <row r="13" spans="2:10" outlineLevel="1" x14ac:dyDescent="0.25">
      <c r="B13" s="12"/>
      <c r="C13" s="13" t="s">
        <v>11</v>
      </c>
      <c r="D13" s="14"/>
      <c r="E13" s="15"/>
      <c r="F13" s="15"/>
      <c r="G13" s="16"/>
    </row>
    <row r="14" spans="2:10" outlineLevel="1" x14ac:dyDescent="0.25">
      <c r="B14" s="12"/>
      <c r="C14" s="13" t="s">
        <v>12</v>
      </c>
      <c r="D14" s="14"/>
      <c r="E14" s="15">
        <f>+E10-E30</f>
        <v>1266813.8999999999</v>
      </c>
      <c r="F14" s="15">
        <v>1229.5999999999999</v>
      </c>
      <c r="G14" s="16">
        <f>1654751.3-G30</f>
        <v>1425122.9000000001</v>
      </c>
      <c r="I14" s="28"/>
    </row>
    <row r="15" spans="2:10" ht="15.75" thickBot="1" x14ac:dyDescent="0.3">
      <c r="B15" s="25"/>
      <c r="C15" s="26"/>
      <c r="D15" s="27"/>
      <c r="E15" s="15"/>
      <c r="F15" s="15"/>
      <c r="G15" s="16"/>
    </row>
    <row r="16" spans="2:10" ht="15.75" thickBot="1" x14ac:dyDescent="0.3">
      <c r="B16" s="65" t="s">
        <v>13</v>
      </c>
      <c r="C16" s="66"/>
      <c r="D16" s="22"/>
      <c r="E16" s="23">
        <f>E8-E12</f>
        <v>206000</v>
      </c>
      <c r="F16" s="23">
        <f>F8-F12</f>
        <v>8176</v>
      </c>
      <c r="G16" s="24">
        <f>G8-G12</f>
        <v>-332402.60000000033</v>
      </c>
      <c r="I16" s="28"/>
      <c r="J16" s="28"/>
    </row>
    <row r="17" spans="2:9" ht="15.75" thickBot="1" x14ac:dyDescent="0.3">
      <c r="B17" s="1"/>
      <c r="C17" s="1"/>
      <c r="D17" s="29"/>
      <c r="E17" s="1"/>
      <c r="F17" s="1"/>
      <c r="G17" s="1"/>
    </row>
    <row r="18" spans="2:9" ht="15.75" thickBot="1" x14ac:dyDescent="0.3">
      <c r="B18" s="63" t="s">
        <v>3</v>
      </c>
      <c r="C18" s="64"/>
      <c r="D18" s="2"/>
      <c r="E18" s="3" t="s">
        <v>4</v>
      </c>
      <c r="F18" s="3" t="s">
        <v>5</v>
      </c>
      <c r="G18" s="4" t="s">
        <v>6</v>
      </c>
    </row>
    <row r="19" spans="2:9" ht="15.75" thickBot="1" x14ac:dyDescent="0.3">
      <c r="B19" s="17"/>
      <c r="C19" s="18"/>
      <c r="D19" s="19"/>
      <c r="E19" s="20"/>
      <c r="F19" s="20"/>
      <c r="G19" s="21"/>
    </row>
    <row r="20" spans="2:9" ht="15.75" thickBot="1" x14ac:dyDescent="0.3">
      <c r="B20" s="65" t="s">
        <v>14</v>
      </c>
      <c r="C20" s="66"/>
      <c r="D20" s="22"/>
      <c r="E20" s="23">
        <f>E16</f>
        <v>206000</v>
      </c>
      <c r="F20" s="23">
        <f>F16</f>
        <v>8176</v>
      </c>
      <c r="G20" s="24">
        <f>G16</f>
        <v>-332402.60000000033</v>
      </c>
    </row>
    <row r="21" spans="2:9" x14ac:dyDescent="0.25">
      <c r="B21" s="17"/>
      <c r="C21" s="18"/>
      <c r="D21" s="19"/>
      <c r="E21" s="20"/>
      <c r="F21" s="20"/>
      <c r="G21" s="21"/>
    </row>
    <row r="22" spans="2:9" x14ac:dyDescent="0.25">
      <c r="B22" s="67" t="s">
        <v>15</v>
      </c>
      <c r="C22" s="68"/>
      <c r="D22" s="30"/>
      <c r="E22" s="15">
        <v>206000</v>
      </c>
      <c r="F22" s="15">
        <v>0</v>
      </c>
      <c r="G22" s="16">
        <v>512561.9</v>
      </c>
      <c r="I22" s="28"/>
    </row>
    <row r="23" spans="2:9" ht="15.75" thickBot="1" x14ac:dyDescent="0.3">
      <c r="B23" s="25"/>
      <c r="C23" s="26"/>
      <c r="D23" s="27"/>
      <c r="E23" s="20"/>
      <c r="F23" s="20"/>
      <c r="G23" s="21"/>
    </row>
    <row r="24" spans="2:9" ht="15.75" thickBot="1" x14ac:dyDescent="0.3">
      <c r="B24" s="65" t="s">
        <v>16</v>
      </c>
      <c r="C24" s="66"/>
      <c r="D24" s="22"/>
      <c r="E24" s="31">
        <f>E20-E22</f>
        <v>0</v>
      </c>
      <c r="F24" s="31">
        <f>F20-F22</f>
        <v>8176</v>
      </c>
      <c r="G24" s="32">
        <f>G20-G22</f>
        <v>-844964.50000000035</v>
      </c>
    </row>
    <row r="25" spans="2:9" ht="15.75" thickBot="1" x14ac:dyDescent="0.3">
      <c r="B25" s="1"/>
      <c r="C25" s="1"/>
      <c r="D25" s="29"/>
      <c r="E25" s="33"/>
      <c r="F25" s="33"/>
      <c r="G25" s="33"/>
    </row>
    <row r="26" spans="2:9" ht="15.75" thickBot="1" x14ac:dyDescent="0.3">
      <c r="B26" s="63" t="s">
        <v>3</v>
      </c>
      <c r="C26" s="64"/>
      <c r="D26" s="2"/>
      <c r="E26" s="34" t="s">
        <v>4</v>
      </c>
      <c r="F26" s="34" t="s">
        <v>5</v>
      </c>
      <c r="G26" s="35" t="s">
        <v>6</v>
      </c>
    </row>
    <row r="27" spans="2:9" ht="15.75" thickBot="1" x14ac:dyDescent="0.3">
      <c r="B27" s="17"/>
      <c r="C27" s="18"/>
      <c r="D27" s="19"/>
      <c r="E27" s="36"/>
      <c r="F27" s="36"/>
      <c r="G27" s="37"/>
    </row>
    <row r="28" spans="2:9" ht="15.75" thickBot="1" x14ac:dyDescent="0.3">
      <c r="B28" s="65" t="s">
        <v>17</v>
      </c>
      <c r="C28" s="66"/>
      <c r="D28" s="22"/>
      <c r="E28" s="38">
        <v>412000</v>
      </c>
      <c r="F28" s="38"/>
      <c r="G28" s="39">
        <v>207724.9</v>
      </c>
    </row>
    <row r="29" spans="2:9" x14ac:dyDescent="0.25">
      <c r="B29" s="40"/>
      <c r="C29" s="41"/>
      <c r="D29" s="42"/>
      <c r="E29" s="43"/>
      <c r="F29" s="43"/>
      <c r="G29" s="44"/>
    </row>
    <row r="30" spans="2:9" x14ac:dyDescent="0.25">
      <c r="B30" s="67" t="s">
        <v>18</v>
      </c>
      <c r="C30" s="68"/>
      <c r="D30" s="30"/>
      <c r="E30" s="15">
        <v>206000</v>
      </c>
      <c r="F30" s="15">
        <v>0</v>
      </c>
      <c r="G30" s="16">
        <v>229628.4</v>
      </c>
    </row>
    <row r="31" spans="2:9" ht="15.75" thickBot="1" x14ac:dyDescent="0.3">
      <c r="B31" s="45"/>
      <c r="C31" s="46"/>
      <c r="D31" s="47"/>
      <c r="E31" s="48"/>
      <c r="F31" s="48"/>
      <c r="G31" s="49"/>
    </row>
    <row r="32" spans="2:9" ht="15.75" thickBot="1" x14ac:dyDescent="0.3">
      <c r="B32" s="65" t="s">
        <v>19</v>
      </c>
      <c r="C32" s="66"/>
      <c r="D32" s="22"/>
      <c r="E32" s="31">
        <f>E28-E30</f>
        <v>206000</v>
      </c>
      <c r="F32" s="31">
        <f>F28-F30</f>
        <v>0</v>
      </c>
      <c r="G32" s="32">
        <f>G28-G30</f>
        <v>-21903.5</v>
      </c>
    </row>
    <row r="33" spans="2:8" x14ac:dyDescent="0.25">
      <c r="B33" t="s">
        <v>20</v>
      </c>
      <c r="C33" s="50"/>
      <c r="D33" s="50"/>
      <c r="E33" s="51"/>
      <c r="F33" s="51"/>
      <c r="G33" s="51"/>
    </row>
    <row r="34" spans="2:8" x14ac:dyDescent="0.25">
      <c r="B34" t="s">
        <v>21</v>
      </c>
      <c r="C34" s="50"/>
      <c r="D34" s="50"/>
      <c r="E34" s="51"/>
      <c r="F34" s="51"/>
      <c r="G34" s="51"/>
    </row>
    <row r="35" spans="2:8" x14ac:dyDescent="0.25">
      <c r="B35" t="s">
        <v>22</v>
      </c>
      <c r="C35" s="50"/>
      <c r="D35" s="50"/>
      <c r="E35" s="51"/>
      <c r="F35" s="51"/>
      <c r="G35" s="51"/>
    </row>
    <row r="36" spans="2:8" x14ac:dyDescent="0.25">
      <c r="B36" t="s">
        <v>23</v>
      </c>
      <c r="C36" s="50"/>
      <c r="D36" s="50"/>
      <c r="E36" s="51"/>
      <c r="F36" s="51"/>
      <c r="G36" s="51"/>
    </row>
    <row r="37" spans="2:8" x14ac:dyDescent="0.25">
      <c r="B37" t="s">
        <v>24</v>
      </c>
      <c r="C37" s="50"/>
      <c r="D37" s="50"/>
      <c r="E37" s="51"/>
      <c r="F37" s="51"/>
      <c r="G37" s="51"/>
    </row>
    <row r="38" spans="2:8" x14ac:dyDescent="0.25">
      <c r="B38" t="s">
        <v>25</v>
      </c>
      <c r="C38" s="50"/>
      <c r="D38" s="50"/>
      <c r="E38" s="51"/>
      <c r="F38" s="51"/>
      <c r="G38" s="51"/>
    </row>
    <row r="39" spans="2:8" x14ac:dyDescent="0.25">
      <c r="B39" t="s">
        <v>26</v>
      </c>
      <c r="E39" s="28"/>
      <c r="F39" s="28"/>
      <c r="G39" s="28"/>
    </row>
    <row r="41" spans="2:8" s="53" customFormat="1" ht="12.75" x14ac:dyDescent="0.2">
      <c r="B41" s="59" t="s">
        <v>27</v>
      </c>
      <c r="C41" s="59"/>
      <c r="D41" s="59"/>
      <c r="E41" s="59"/>
      <c r="F41" s="59" t="s">
        <v>34</v>
      </c>
      <c r="G41" s="59"/>
      <c r="H41" s="52"/>
    </row>
    <row r="42" spans="2:8" s="53" customFormat="1" ht="12.75" x14ac:dyDescent="0.2">
      <c r="B42" s="58"/>
      <c r="C42" s="58"/>
      <c r="D42" s="58"/>
      <c r="E42" s="58"/>
      <c r="F42" s="58"/>
      <c r="G42" s="58"/>
      <c r="H42" s="52"/>
    </row>
    <row r="43" spans="2:8" s="53" customFormat="1" ht="12.75" x14ac:dyDescent="0.2">
      <c r="B43" s="58"/>
      <c r="C43" s="58"/>
      <c r="D43" s="58"/>
      <c r="E43" s="58"/>
      <c r="F43" s="58"/>
      <c r="G43" s="58"/>
      <c r="H43" s="52"/>
    </row>
    <row r="44" spans="2:8" s="53" customFormat="1" ht="12.75" x14ac:dyDescent="0.2">
      <c r="B44" s="58"/>
      <c r="C44" s="58"/>
      <c r="D44" s="58"/>
      <c r="E44" s="58"/>
      <c r="F44" s="58"/>
      <c r="G44" s="58"/>
      <c r="H44" s="52"/>
    </row>
    <row r="45" spans="2:8" s="53" customFormat="1" ht="12.75" x14ac:dyDescent="0.2">
      <c r="B45" s="58"/>
      <c r="C45" s="58"/>
      <c r="D45" s="58"/>
      <c r="E45" s="58"/>
      <c r="F45" s="58"/>
      <c r="G45" s="58"/>
      <c r="H45" s="52"/>
    </row>
    <row r="46" spans="2:8" s="56" customFormat="1" ht="12.75" x14ac:dyDescent="0.2">
      <c r="B46" s="60" t="s">
        <v>28</v>
      </c>
      <c r="C46" s="60"/>
      <c r="D46" s="60"/>
      <c r="E46" s="60"/>
      <c r="F46" s="62" t="s">
        <v>29</v>
      </c>
      <c r="G46" s="62"/>
      <c r="H46" s="55"/>
    </row>
    <row r="47" spans="2:8" s="56" customFormat="1" ht="12.75" x14ac:dyDescent="0.2">
      <c r="B47" s="60" t="s">
        <v>30</v>
      </c>
      <c r="C47" s="60"/>
      <c r="D47" s="60"/>
      <c r="E47" s="60"/>
      <c r="F47" s="60" t="s">
        <v>35</v>
      </c>
      <c r="G47" s="60"/>
      <c r="H47" s="55"/>
    </row>
    <row r="48" spans="2:8" s="56" customFormat="1" ht="12.75" x14ac:dyDescent="0.2">
      <c r="F48" s="57"/>
      <c r="G48" s="57"/>
    </row>
    <row r="49" spans="4:7" x14ac:dyDescent="0.25">
      <c r="F49" s="57"/>
      <c r="G49" s="57"/>
    </row>
    <row r="50" spans="4:7" x14ac:dyDescent="0.25">
      <c r="D50" s="59" t="s">
        <v>31</v>
      </c>
      <c r="E50" s="59"/>
      <c r="F50" s="57"/>
      <c r="G50" s="57"/>
    </row>
    <row r="51" spans="4:7" x14ac:dyDescent="0.25">
      <c r="D51" s="58"/>
      <c r="E51" s="58"/>
      <c r="F51" s="57"/>
      <c r="G51" s="57"/>
    </row>
    <row r="52" spans="4:7" x14ac:dyDescent="0.25">
      <c r="D52" s="58"/>
      <c r="E52" s="58"/>
      <c r="F52" s="57"/>
      <c r="G52" s="57"/>
    </row>
    <row r="53" spans="4:7" x14ac:dyDescent="0.25">
      <c r="D53" s="58"/>
      <c r="E53" s="58"/>
    </row>
    <row r="54" spans="4:7" x14ac:dyDescent="0.25">
      <c r="D54" s="58"/>
      <c r="E54" s="58"/>
    </row>
    <row r="55" spans="4:7" x14ac:dyDescent="0.25">
      <c r="D55" s="60" t="s">
        <v>32</v>
      </c>
      <c r="E55" s="60"/>
    </row>
    <row r="56" spans="4:7" x14ac:dyDescent="0.25">
      <c r="D56" s="61" t="s">
        <v>33</v>
      </c>
      <c r="E56" s="61"/>
    </row>
  </sheetData>
  <mergeCells count="28"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  <mergeCell ref="B32:C32"/>
    <mergeCell ref="B41:C41"/>
    <mergeCell ref="D50:E50"/>
    <mergeCell ref="D55:E55"/>
    <mergeCell ref="D56:E56"/>
    <mergeCell ref="F41:G41"/>
    <mergeCell ref="B46:C46"/>
    <mergeCell ref="D46:E46"/>
    <mergeCell ref="F46:G46"/>
    <mergeCell ref="B47:C47"/>
    <mergeCell ref="D47:E47"/>
    <mergeCell ref="F47:G47"/>
    <mergeCell ref="D41:E4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32 Postura fiscal </vt:lpstr>
      <vt:lpstr>32 Postura fiscal  (2)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1</dc:creator>
  <cp:keywords/>
  <dc:description/>
  <cp:lastModifiedBy>Contabilidad 1</cp:lastModifiedBy>
  <cp:revision/>
  <cp:lastPrinted>2016-10-13T17:16:09Z</cp:lastPrinted>
  <dcterms:created xsi:type="dcterms:W3CDTF">2015-10-26T16:57:46Z</dcterms:created>
  <dcterms:modified xsi:type="dcterms:W3CDTF">2016-10-13T17:18:38Z</dcterms:modified>
  <cp:category/>
  <cp:contentStatus/>
</cp:coreProperties>
</file>