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2180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<sst xmlns="http://schemas.openxmlformats.org/spreadsheetml/2006/main" count="64" uniqueCount="56">
  <si>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</si>
  <si>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</si>
  <si>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</si>
  <si>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</si>
  <si>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</si>
  <si>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</si>
  <si>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</si>
  <si>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</si>
  <si>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</si>
  <si>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</si>
  <si>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</si>
  <si>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</si>
  <si>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</si>
  <si>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</si>
  <si>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</si>
  <si>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</si>
  <si>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</si>
  <si>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</si>
  <si>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</si>
  <si>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</si>
  <si>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</si>
  <si>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</si>
  <si>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</si>
  <si>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</si>
  <si>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</si>
  <si>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</si>
  <si>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</si>
  <si>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</si>
  <si>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</si>
  <si>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</si>
  <si>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</si>
  <si>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</si>
  <si>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</si>
  <si>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</si>
  <si>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</si>
  <si>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</si>
  <si>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</si>
  <si>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</si>
  <si>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</si>
  <si>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</si>
  <si>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</si>
  <si>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</si>
  <si>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</si>
  <si>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</si>
  <si>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</si>
  <si>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</si>
  <si>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</si>
  <si>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</si>
  <si>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</si>
  <si>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</si>
  <si>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</si>
  <si>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</si>
  <si>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</si>
  <si>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</si>
  <si>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>Mes Anterior</t>
  </si>
  <si>
    <t>Del 1  al 31 de Marzo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</si>
</sst>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sz val="6"/>
      <color indexed="9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8"/>
      <color indexed="9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sz val="6"/>
      <color theme="0"/>
      <name val="Gotham Book"/>
      <family val="0"/>
    </font>
    <font>
      <sz val="11"/>
      <color rgb="FFFF0000"/>
      <name val="Gotham Book"/>
      <family val="0"/>
    </font>
    <font>
      <sz val="8"/>
      <color theme="0"/>
      <name val="Gotham Book"/>
      <family val="0"/>
    </font>
    <font>
      <b/>
      <i/>
      <sz val="9"/>
      <color theme="1"/>
      <name val="Gotham Book"/>
      <family val="0"/>
    </font>
    <font>
      <sz val="7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6" xfId="0" applyFont="1" applyBorder="1" applyAlignment="1">
      <alignment/>
    </xf>
    <xf numFmtId="166" fontId="51" fillId="0" borderId="17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43" fontId="53" fillId="0" borderId="0" xfId="47" applyFont="1" applyAlignment="1">
      <alignment/>
    </xf>
    <xf numFmtId="0" fontId="58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1" fillId="0" borderId="0" xfId="47" applyFont="1" applyAlignment="1">
      <alignment/>
    </xf>
    <xf numFmtId="169" fontId="59" fillId="0" borderId="0" xfId="47" applyNumberFormat="1" applyFont="1" applyAlignment="1">
      <alignment/>
    </xf>
    <xf numFmtId="169" fontId="59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60" fillId="0" borderId="0" xfId="0" applyNumberFormat="1" applyFont="1" applyFill="1" applyBorder="1" applyAlignment="1">
      <alignment/>
    </xf>
    <xf numFmtId="166" fontId="60" fillId="0" borderId="16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7" fontId="58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166" fontId="56" fillId="0" borderId="13" xfId="0" applyNumberFormat="1" applyFont="1" applyBorder="1" applyAlignment="1">
      <alignment/>
    </xf>
    <xf numFmtId="166" fontId="51" fillId="0" borderId="14" xfId="0" applyNumberFormat="1" applyFont="1" applyBorder="1" applyAlignment="1">
      <alignment/>
    </xf>
    <xf numFmtId="166" fontId="62" fillId="0" borderId="17" xfId="0" applyNumberFormat="1" applyFont="1" applyFill="1" applyBorder="1" applyAlignment="1">
      <alignment/>
    </xf>
    <xf numFmtId="166" fontId="62" fillId="0" borderId="18" xfId="0" applyNumberFormat="1" applyFont="1" applyBorder="1" applyAlignment="1">
      <alignment/>
    </xf>
    <xf numFmtId="170" fontId="63" fillId="34" borderId="0" xfId="0" applyNumberFormat="1" applyFont="1" applyFill="1" applyAlignment="1">
      <alignment/>
    </xf>
    <xf numFmtId="171" fontId="55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Border="1" applyAlignment="1">
      <alignment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66" fontId="57" fillId="0" borderId="17" xfId="0" applyNumberFormat="1" applyFont="1" applyBorder="1" applyAlignment="1">
      <alignment/>
    </xf>
    <xf numFmtId="166" fontId="53" fillId="0" borderId="17" xfId="0" applyNumberFormat="1" applyFont="1" applyBorder="1" applyAlignment="1">
      <alignment/>
    </xf>
    <xf numFmtId="166" fontId="53" fillId="0" borderId="17" xfId="0" applyNumberFormat="1" applyFont="1" applyBorder="1" applyAlignment="1">
      <alignment wrapText="1"/>
    </xf>
    <xf numFmtId="166" fontId="3" fillId="33" borderId="17" xfId="0" applyNumberFormat="1" applyFont="1" applyFill="1" applyBorder="1" applyAlignment="1">
      <alignment/>
    </xf>
    <xf numFmtId="166" fontId="54" fillId="0" borderId="17" xfId="0" applyNumberFormat="1" applyFont="1" applyFill="1" applyBorder="1" applyAlignment="1">
      <alignment/>
    </xf>
    <xf numFmtId="166" fontId="51" fillId="0" borderId="17" xfId="0" applyNumberFormat="1" applyFont="1" applyFill="1" applyBorder="1" applyAlignment="1">
      <alignment/>
    </xf>
    <xf numFmtId="166" fontId="56" fillId="0" borderId="17" xfId="0" applyNumberFormat="1" applyFont="1" applyFill="1" applyBorder="1" applyAlignment="1">
      <alignment/>
    </xf>
    <xf numFmtId="166" fontId="57" fillId="0" borderId="17" xfId="0" applyNumberFormat="1" applyFont="1" applyFill="1" applyBorder="1" applyAlignment="1">
      <alignment/>
    </xf>
    <xf numFmtId="166" fontId="53" fillId="0" borderId="17" xfId="0" applyNumberFormat="1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95250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6322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44175"/>
          <a:ext cx="2933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584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67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20525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914400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43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</xdr:row>
      <xdr:rowOff>47625</xdr:rowOff>
    </xdr:from>
    <xdr:to>
      <xdr:col>5</xdr:col>
      <xdr:colOff>1066800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7"/>
  <sheetViews>
    <sheetView showGridLines="0" tabSelected="1" zoomScale="120" zoomScaleNormal="120" zoomScalePageLayoutView="0" workbookViewId="0" topLeftCell="A62">
      <selection activeCell="H85" sqref="H85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15.00390625" style="2" customWidth="1"/>
    <col min="8" max="8" width="20.710937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77" t="s">
        <v>52</v>
      </c>
      <c r="D1" s="77"/>
      <c r="E1" s="77"/>
      <c r="F1" s="77"/>
      <c r="G1" s="1"/>
    </row>
    <row r="2" spans="3:7" ht="10.5" customHeight="1">
      <c r="C2" s="77" t="s">
        <v>0</v>
      </c>
      <c r="D2" s="77"/>
      <c r="E2" s="77"/>
      <c r="F2" s="77"/>
      <c r="G2" s="1"/>
    </row>
    <row r="3" spans="3:7" ht="10.5" customHeight="1">
      <c r="C3" s="77" t="s">
        <v>55</v>
      </c>
      <c r="D3" s="77"/>
      <c r="E3" s="77"/>
      <c r="F3" s="77"/>
      <c r="G3" s="1"/>
    </row>
    <row r="4" spans="3:7" ht="10.5" customHeight="1">
      <c r="C4" s="77" t="s">
        <v>51</v>
      </c>
      <c r="D4" s="77"/>
      <c r="E4" s="77"/>
      <c r="F4" s="77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80" t="s">
        <v>1</v>
      </c>
      <c r="D8" s="81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78" t="s">
        <v>2</v>
      </c>
      <c r="D10" s="79"/>
      <c r="E10" s="39"/>
      <c r="F10" s="40"/>
    </row>
    <row r="11" spans="3:6" ht="3" customHeight="1">
      <c r="C11" s="73"/>
      <c r="D11" s="74"/>
      <c r="E11" s="17"/>
      <c r="F11" s="16"/>
    </row>
    <row r="12" spans="3:14" ht="12" customHeight="1">
      <c r="C12" s="75" t="s">
        <v>39</v>
      </c>
      <c r="D12" s="76"/>
      <c r="E12" s="18">
        <f>SUM(E13:E24)</f>
        <v>95325.40000000001</v>
      </c>
      <c r="F12" s="82">
        <f>SUM(F13:F24)</f>
        <v>105473.1</v>
      </c>
      <c r="J12" s="25"/>
      <c r="K12" s="25"/>
      <c r="L12" s="25"/>
      <c r="M12" s="26"/>
      <c r="N12" s="26"/>
    </row>
    <row r="13" spans="3:14" ht="9.75" customHeight="1">
      <c r="C13" s="59" t="s">
        <v>3</v>
      </c>
      <c r="D13" s="60"/>
      <c r="E13" s="19">
        <v>0</v>
      </c>
      <c r="F13" s="83">
        <v>0</v>
      </c>
      <c r="J13" s="25"/>
      <c r="K13" s="25"/>
      <c r="L13" s="25"/>
      <c r="M13" s="26"/>
      <c r="N13" s="26"/>
    </row>
    <row r="14" spans="3:14" ht="9.75" customHeight="1">
      <c r="C14" s="59" t="s">
        <v>5</v>
      </c>
      <c r="D14" s="60"/>
      <c r="E14" s="19">
        <v>0</v>
      </c>
      <c r="F14" s="83">
        <v>0</v>
      </c>
      <c r="J14" s="25"/>
      <c r="K14" s="25"/>
      <c r="L14" s="25"/>
      <c r="M14" s="26"/>
      <c r="N14" s="26"/>
    </row>
    <row r="15" spans="3:14" ht="9.75" customHeight="1">
      <c r="C15" s="59" t="s">
        <v>7</v>
      </c>
      <c r="D15" s="60"/>
      <c r="E15" s="19">
        <v>0</v>
      </c>
      <c r="F15" s="83">
        <v>0</v>
      </c>
      <c r="J15" s="25"/>
      <c r="K15" s="25"/>
      <c r="L15" s="25"/>
      <c r="M15" s="26"/>
      <c r="N15" s="26"/>
    </row>
    <row r="16" spans="3:14" ht="9.75" customHeight="1">
      <c r="C16" s="59" t="s">
        <v>8</v>
      </c>
      <c r="D16" s="60"/>
      <c r="E16" s="19">
        <v>94647</v>
      </c>
      <c r="F16" s="83">
        <v>104322.1</v>
      </c>
      <c r="J16" s="25"/>
      <c r="K16" s="25"/>
      <c r="L16" s="25"/>
      <c r="M16" s="26"/>
      <c r="N16" s="26"/>
    </row>
    <row r="17" spans="3:14" ht="9.75" customHeight="1">
      <c r="C17" s="59" t="s">
        <v>9</v>
      </c>
      <c r="D17" s="60"/>
      <c r="E17" s="19">
        <v>213.3</v>
      </c>
      <c r="F17" s="83">
        <v>185.8</v>
      </c>
      <c r="J17" s="25"/>
      <c r="K17" s="25"/>
      <c r="L17" s="25"/>
      <c r="M17" s="26"/>
      <c r="N17" s="26"/>
    </row>
    <row r="18" spans="3:14" ht="9.75" customHeight="1">
      <c r="C18" s="59" t="s">
        <v>11</v>
      </c>
      <c r="D18" s="60"/>
      <c r="E18" s="19">
        <v>0</v>
      </c>
      <c r="F18" s="83">
        <v>0</v>
      </c>
      <c r="J18" s="25"/>
      <c r="K18" s="25"/>
      <c r="L18" s="25"/>
      <c r="M18" s="26"/>
      <c r="N18" s="26"/>
    </row>
    <row r="19" spans="3:14" ht="9.75" customHeight="1">
      <c r="C19" s="59" t="s">
        <v>12</v>
      </c>
      <c r="D19" s="60"/>
      <c r="E19" s="19">
        <v>0</v>
      </c>
      <c r="F19" s="83">
        <v>0</v>
      </c>
      <c r="J19" s="25"/>
      <c r="K19" s="25"/>
      <c r="L19" s="25"/>
      <c r="M19" s="26"/>
      <c r="N19" s="26"/>
    </row>
    <row r="20" spans="3:14" ht="12" customHeight="1">
      <c r="C20" s="59" t="s">
        <v>13</v>
      </c>
      <c r="D20" s="60"/>
      <c r="E20" s="54">
        <v>0</v>
      </c>
      <c r="F20" s="84">
        <v>0</v>
      </c>
      <c r="H20" s="27"/>
      <c r="J20" s="25"/>
      <c r="K20" s="25"/>
      <c r="L20" s="25"/>
      <c r="M20" s="26"/>
      <c r="N20" s="26"/>
    </row>
    <row r="21" spans="3:14" ht="9" customHeight="1">
      <c r="C21" s="59"/>
      <c r="D21" s="60"/>
      <c r="E21" s="54"/>
      <c r="F21" s="84"/>
      <c r="J21" s="25"/>
      <c r="K21" s="25"/>
      <c r="L21" s="25"/>
      <c r="M21" s="26"/>
      <c r="N21" s="26"/>
    </row>
    <row r="22" spans="3:14" s="6" customFormat="1" ht="9.75" customHeight="1">
      <c r="C22" s="59" t="s">
        <v>15</v>
      </c>
      <c r="D22" s="60"/>
      <c r="E22" s="19">
        <v>0</v>
      </c>
      <c r="F22" s="83">
        <v>0</v>
      </c>
      <c r="J22" s="25"/>
      <c r="K22" s="25"/>
      <c r="L22" s="25"/>
      <c r="M22" s="26"/>
      <c r="N22" s="26"/>
    </row>
    <row r="23" spans="3:14" s="6" customFormat="1" ht="9.75" customHeight="1">
      <c r="C23" s="59" t="s">
        <v>35</v>
      </c>
      <c r="D23" s="60"/>
      <c r="E23" s="23">
        <v>454.6</v>
      </c>
      <c r="F23" s="85">
        <v>947.7</v>
      </c>
      <c r="J23" s="25"/>
      <c r="K23" s="25"/>
      <c r="L23" s="25"/>
      <c r="M23" s="26"/>
      <c r="N23" s="26"/>
    </row>
    <row r="24" spans="3:14" s="6" customFormat="1" ht="9.75" customHeight="1">
      <c r="C24" s="59" t="s">
        <v>42</v>
      </c>
      <c r="D24" s="60"/>
      <c r="E24" s="19">
        <v>10.5</v>
      </c>
      <c r="F24" s="83">
        <v>17.5</v>
      </c>
      <c r="J24" s="25"/>
      <c r="K24" s="25"/>
      <c r="L24" s="25"/>
      <c r="M24" s="26"/>
      <c r="N24" s="26"/>
    </row>
    <row r="25" spans="3:14" ht="3" customHeight="1">
      <c r="C25" s="73"/>
      <c r="D25" s="74"/>
      <c r="E25" s="17"/>
      <c r="F25" s="16"/>
      <c r="J25" s="25"/>
      <c r="K25" s="25"/>
      <c r="L25" s="25"/>
      <c r="M25" s="26"/>
      <c r="N25" s="26"/>
    </row>
    <row r="26" spans="3:14" ht="14.25" customHeight="1">
      <c r="C26" s="75" t="s">
        <v>10</v>
      </c>
      <c r="D26" s="76"/>
      <c r="E26" s="18">
        <f>SUM(E28:E43)</f>
        <v>112245.2</v>
      </c>
      <c r="F26" s="82">
        <f>SUM(F28:F43)</f>
        <v>18071.1</v>
      </c>
      <c r="J26" s="25"/>
      <c r="K26" s="25"/>
      <c r="L26" s="25"/>
      <c r="M26" s="26"/>
      <c r="N26" s="26"/>
    </row>
    <row r="27" spans="3:14" ht="4.5" customHeight="1">
      <c r="C27" s="46"/>
      <c r="D27" s="47"/>
      <c r="E27" s="17"/>
      <c r="F27" s="16"/>
      <c r="J27" s="25"/>
      <c r="K27" s="25"/>
      <c r="L27" s="25"/>
      <c r="M27" s="26"/>
      <c r="N27" s="26"/>
    </row>
    <row r="28" spans="3:14" s="6" customFormat="1" ht="9.75" customHeight="1">
      <c r="C28" s="59" t="s">
        <v>18</v>
      </c>
      <c r="D28" s="60"/>
      <c r="E28" s="19">
        <v>11929.4</v>
      </c>
      <c r="F28" s="83">
        <v>10827.3</v>
      </c>
      <c r="J28" s="25"/>
      <c r="K28" s="25"/>
      <c r="L28" s="25"/>
      <c r="M28" s="26"/>
      <c r="N28" s="26"/>
    </row>
    <row r="29" spans="3:14" s="6" customFormat="1" ht="9.75" customHeight="1">
      <c r="C29" s="59" t="s">
        <v>19</v>
      </c>
      <c r="D29" s="60"/>
      <c r="E29" s="19">
        <v>13.9</v>
      </c>
      <c r="F29" s="83">
        <v>28.9</v>
      </c>
      <c r="J29" s="25"/>
      <c r="K29" s="25"/>
      <c r="L29" s="25"/>
      <c r="M29" s="26"/>
      <c r="N29" s="26"/>
    </row>
    <row r="30" spans="3:14" s="6" customFormat="1" ht="9.75" customHeight="1">
      <c r="C30" s="59" t="s">
        <v>20</v>
      </c>
      <c r="D30" s="60"/>
      <c r="E30" s="19">
        <v>1087</v>
      </c>
      <c r="F30" s="83">
        <v>4489.5</v>
      </c>
      <c r="J30" s="25"/>
      <c r="K30" s="25"/>
      <c r="L30" s="25"/>
      <c r="M30" s="26"/>
      <c r="N30" s="26"/>
    </row>
    <row r="31" spans="3:14" s="6" customFormat="1" ht="9.75" customHeight="1">
      <c r="C31" s="59" t="s">
        <v>22</v>
      </c>
      <c r="D31" s="60"/>
      <c r="E31" s="19">
        <v>714.7</v>
      </c>
      <c r="F31" s="83">
        <v>1192.5</v>
      </c>
      <c r="J31" s="25"/>
      <c r="K31" s="25"/>
      <c r="L31" s="25"/>
      <c r="M31" s="26"/>
      <c r="N31" s="26"/>
    </row>
    <row r="32" spans="3:14" s="6" customFormat="1" ht="9.75" customHeight="1">
      <c r="C32" s="59" t="s">
        <v>23</v>
      </c>
      <c r="D32" s="60"/>
      <c r="E32" s="19">
        <v>0</v>
      </c>
      <c r="F32" s="83">
        <v>0</v>
      </c>
      <c r="J32" s="25"/>
      <c r="K32" s="25"/>
      <c r="L32" s="25"/>
      <c r="M32" s="26"/>
      <c r="N32" s="26"/>
    </row>
    <row r="33" spans="3:14" s="6" customFormat="1" ht="9.75" customHeight="1">
      <c r="C33" s="59" t="s">
        <v>43</v>
      </c>
      <c r="D33" s="60"/>
      <c r="E33" s="19"/>
      <c r="F33" s="83"/>
      <c r="J33" s="25"/>
      <c r="K33" s="25"/>
      <c r="L33" s="25"/>
      <c r="M33" s="26"/>
      <c r="N33" s="26"/>
    </row>
    <row r="34" spans="3:14" s="6" customFormat="1" ht="9.75" customHeight="1">
      <c r="C34" s="59" t="s">
        <v>24</v>
      </c>
      <c r="D34" s="60"/>
      <c r="E34" s="19">
        <v>0</v>
      </c>
      <c r="F34" s="83">
        <v>0</v>
      </c>
      <c r="J34" s="25"/>
      <c r="K34" s="25"/>
      <c r="L34" s="25"/>
      <c r="M34" s="26"/>
      <c r="N34" s="26"/>
    </row>
    <row r="35" spans="3:14" s="6" customFormat="1" ht="9.75" customHeight="1">
      <c r="C35" s="59" t="s">
        <v>25</v>
      </c>
      <c r="D35" s="60"/>
      <c r="E35" s="19">
        <v>0</v>
      </c>
      <c r="F35" s="83">
        <v>0</v>
      </c>
      <c r="J35" s="25"/>
      <c r="K35" s="25"/>
      <c r="L35" s="25"/>
      <c r="M35" s="26"/>
      <c r="N35" s="26"/>
    </row>
    <row r="36" spans="3:14" s="6" customFormat="1" ht="9.75" customHeight="1">
      <c r="C36" s="59" t="s">
        <v>26</v>
      </c>
      <c r="D36" s="60"/>
      <c r="E36" s="19">
        <v>0</v>
      </c>
      <c r="F36" s="83">
        <v>0</v>
      </c>
      <c r="J36" s="25"/>
      <c r="K36" s="25"/>
      <c r="L36" s="25"/>
      <c r="M36" s="26"/>
      <c r="N36" s="26"/>
    </row>
    <row r="37" spans="3:14" s="6" customFormat="1" ht="9.75" customHeight="1">
      <c r="C37" s="59" t="s">
        <v>27</v>
      </c>
      <c r="D37" s="60"/>
      <c r="E37" s="19">
        <v>0</v>
      </c>
      <c r="F37" s="83">
        <v>0</v>
      </c>
      <c r="J37" s="25"/>
      <c r="K37" s="25"/>
      <c r="L37" s="25"/>
      <c r="M37" s="26"/>
      <c r="N37" s="26"/>
    </row>
    <row r="38" spans="3:14" s="6" customFormat="1" ht="9.75" customHeight="1">
      <c r="C38" s="59" t="s">
        <v>29</v>
      </c>
      <c r="D38" s="60"/>
      <c r="E38" s="19">
        <v>0</v>
      </c>
      <c r="F38" s="83">
        <v>0</v>
      </c>
      <c r="J38" s="25"/>
      <c r="K38" s="25"/>
      <c r="L38" s="25"/>
      <c r="M38" s="26"/>
      <c r="N38" s="26"/>
    </row>
    <row r="39" spans="3:14" s="6" customFormat="1" ht="9.75" customHeight="1">
      <c r="C39" s="59" t="s">
        <v>30</v>
      </c>
      <c r="D39" s="60"/>
      <c r="E39" s="19">
        <v>96967.3</v>
      </c>
      <c r="F39" s="83">
        <v>0</v>
      </c>
      <c r="J39" s="25"/>
      <c r="K39" s="25"/>
      <c r="L39" s="25"/>
      <c r="M39" s="26"/>
      <c r="N39" s="26"/>
    </row>
    <row r="40" spans="3:14" s="6" customFormat="1" ht="9.75" customHeight="1">
      <c r="C40" s="59" t="s">
        <v>44</v>
      </c>
      <c r="D40" s="60"/>
      <c r="E40" s="19">
        <v>0</v>
      </c>
      <c r="F40" s="83">
        <v>0</v>
      </c>
      <c r="J40" s="25"/>
      <c r="K40" s="25"/>
      <c r="L40" s="25"/>
      <c r="M40" s="26"/>
      <c r="N40" s="26"/>
    </row>
    <row r="41" spans="3:14" s="6" customFormat="1" ht="9.75" customHeight="1">
      <c r="C41" s="59" t="s">
        <v>40</v>
      </c>
      <c r="D41" s="60"/>
      <c r="E41" s="19">
        <v>0</v>
      </c>
      <c r="F41" s="83">
        <v>0</v>
      </c>
      <c r="J41" s="25"/>
      <c r="K41" s="25"/>
      <c r="L41" s="25"/>
      <c r="M41" s="26"/>
      <c r="N41" s="26"/>
    </row>
    <row r="42" spans="3:14" ht="12" customHeight="1">
      <c r="C42" s="59" t="s">
        <v>31</v>
      </c>
      <c r="D42" s="60"/>
      <c r="E42" s="19">
        <v>0</v>
      </c>
      <c r="F42" s="83">
        <v>0</v>
      </c>
      <c r="J42" s="25"/>
      <c r="K42" s="25"/>
      <c r="L42" s="25"/>
      <c r="M42" s="26"/>
      <c r="N42" s="26"/>
    </row>
    <row r="43" spans="3:14" ht="10.5" customHeight="1">
      <c r="C43" s="59" t="s">
        <v>37</v>
      </c>
      <c r="D43" s="60"/>
      <c r="E43" s="23">
        <v>1532.9</v>
      </c>
      <c r="F43" s="85">
        <v>1532.9</v>
      </c>
      <c r="J43" s="25"/>
      <c r="K43" s="25"/>
      <c r="L43" s="25"/>
      <c r="M43" s="26"/>
      <c r="N43" s="26"/>
    </row>
    <row r="44" spans="3:14" ht="7.5" customHeight="1">
      <c r="C44" s="48"/>
      <c r="D44" s="49"/>
      <c r="E44" s="19"/>
      <c r="F44" s="83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69" t="s">
        <v>32</v>
      </c>
      <c r="D45" s="70"/>
      <c r="E45" s="34">
        <f>E12-E26</f>
        <v>-16919.79999999999</v>
      </c>
      <c r="F45" s="86">
        <f>F12-F26</f>
        <v>87402</v>
      </c>
      <c r="G45" s="22">
        <f>+F45-G44</f>
        <v>-702771</v>
      </c>
      <c r="J45" s="25"/>
      <c r="K45" s="25"/>
      <c r="L45" s="25"/>
      <c r="M45" s="26"/>
      <c r="N45" s="26"/>
    </row>
    <row r="46" spans="3:14" ht="5.25" customHeight="1">
      <c r="C46" s="71"/>
      <c r="D46" s="72"/>
      <c r="E46" s="31"/>
      <c r="F46" s="87"/>
      <c r="J46" s="25"/>
      <c r="K46" s="25"/>
      <c r="L46" s="25"/>
      <c r="M46" s="26"/>
      <c r="N46" s="26"/>
    </row>
    <row r="47" spans="3:14" ht="12" customHeight="1">
      <c r="C47" s="55" t="s">
        <v>45</v>
      </c>
      <c r="D47" s="56"/>
      <c r="E47" s="30"/>
      <c r="F47" s="88"/>
      <c r="J47" s="25"/>
      <c r="K47" s="25"/>
      <c r="L47" s="25"/>
      <c r="M47" s="26"/>
      <c r="N47" s="26"/>
    </row>
    <row r="48" spans="3:14" ht="3" customHeight="1">
      <c r="C48" s="65"/>
      <c r="D48" s="66"/>
      <c r="E48" s="31"/>
      <c r="F48" s="87"/>
      <c r="J48" s="25"/>
      <c r="K48" s="25"/>
      <c r="L48" s="25"/>
      <c r="M48" s="26"/>
      <c r="N48" s="26"/>
    </row>
    <row r="49" spans="3:14" ht="12" customHeight="1">
      <c r="C49" s="55" t="s">
        <v>39</v>
      </c>
      <c r="D49" s="56"/>
      <c r="E49" s="32">
        <f>SUM(E50:E52)</f>
        <v>75105.09999999999</v>
      </c>
      <c r="F49" s="89">
        <f>SUM(F50:F52)</f>
        <v>138745.19999999998</v>
      </c>
      <c r="J49" s="25"/>
      <c r="K49" s="25"/>
      <c r="L49" s="25"/>
      <c r="M49" s="26"/>
      <c r="N49" s="26"/>
    </row>
    <row r="50" spans="3:14" ht="9.75" customHeight="1">
      <c r="C50" s="57" t="s">
        <v>4</v>
      </c>
      <c r="D50" s="58"/>
      <c r="E50" s="33"/>
      <c r="F50" s="90">
        <v>46</v>
      </c>
      <c r="J50" s="25"/>
      <c r="K50" s="25"/>
      <c r="L50" s="25"/>
      <c r="M50" s="26"/>
      <c r="N50" s="26"/>
    </row>
    <row r="51" spans="3:14" ht="9.75" customHeight="1">
      <c r="C51" s="57" t="s">
        <v>6</v>
      </c>
      <c r="D51" s="58"/>
      <c r="E51" s="33">
        <v>1532.9</v>
      </c>
      <c r="F51" s="90">
        <v>1532.9</v>
      </c>
      <c r="J51" s="25"/>
      <c r="K51" s="25"/>
      <c r="L51" s="25"/>
      <c r="M51" s="26"/>
      <c r="N51" s="26"/>
    </row>
    <row r="52" spans="3:14" ht="9.75" customHeight="1">
      <c r="C52" s="57" t="s">
        <v>36</v>
      </c>
      <c r="D52" s="58"/>
      <c r="E52" s="33">
        <v>73572.2</v>
      </c>
      <c r="F52" s="90">
        <v>137166.3</v>
      </c>
      <c r="J52" s="25"/>
      <c r="K52" s="25"/>
      <c r="L52" s="25"/>
      <c r="M52" s="26"/>
      <c r="N52" s="26"/>
    </row>
    <row r="53" spans="3:14" ht="9.75" customHeight="1">
      <c r="C53" s="57"/>
      <c r="D53" s="58"/>
      <c r="E53" s="33"/>
      <c r="F53" s="90"/>
      <c r="J53" s="25"/>
      <c r="K53" s="25"/>
      <c r="L53" s="25"/>
      <c r="M53" s="26"/>
      <c r="N53" s="26"/>
    </row>
    <row r="54" spans="3:14" ht="9.75" customHeight="1">
      <c r="C54" s="55" t="s">
        <v>10</v>
      </c>
      <c r="D54" s="56"/>
      <c r="E54" s="32">
        <f>E55+E56+E57</f>
        <v>3274.8</v>
      </c>
      <c r="F54" s="89">
        <f>F55+F56+F57</f>
        <v>0</v>
      </c>
      <c r="J54" s="25"/>
      <c r="K54" s="25"/>
      <c r="L54" s="25"/>
      <c r="M54" s="26"/>
      <c r="N54" s="26"/>
    </row>
    <row r="55" spans="3:14" ht="9.75" customHeight="1">
      <c r="C55" s="57" t="s">
        <v>4</v>
      </c>
      <c r="D55" s="58"/>
      <c r="E55" s="33">
        <v>3274.8</v>
      </c>
      <c r="F55" s="90"/>
      <c r="J55" s="25"/>
      <c r="K55" s="25"/>
      <c r="L55" s="25"/>
      <c r="M55" s="26"/>
      <c r="N55" s="26"/>
    </row>
    <row r="56" spans="3:14" ht="9.75" customHeight="1">
      <c r="C56" s="57" t="s">
        <v>6</v>
      </c>
      <c r="D56" s="58"/>
      <c r="E56" s="33"/>
      <c r="F56" s="90"/>
      <c r="J56" s="25"/>
      <c r="K56" s="25"/>
      <c r="L56" s="25"/>
      <c r="M56" s="26"/>
      <c r="N56" s="26"/>
    </row>
    <row r="57" spans="3:14" s="6" customFormat="1" ht="9.75" customHeight="1">
      <c r="C57" s="57" t="s">
        <v>14</v>
      </c>
      <c r="D57" s="58"/>
      <c r="E57" s="33"/>
      <c r="F57" s="90"/>
      <c r="J57" s="25"/>
      <c r="K57" s="25"/>
      <c r="L57" s="25"/>
      <c r="M57" s="26"/>
      <c r="N57" s="26"/>
    </row>
    <row r="58" spans="3:14" s="6" customFormat="1" ht="9.75" customHeight="1">
      <c r="C58" s="57"/>
      <c r="D58" s="58"/>
      <c r="E58" s="33"/>
      <c r="F58" s="90"/>
      <c r="J58" s="25"/>
      <c r="K58" s="25"/>
      <c r="L58" s="25"/>
      <c r="M58" s="26"/>
      <c r="N58" s="26"/>
    </row>
    <row r="59" spans="3:14" ht="10.5" customHeight="1">
      <c r="C59" s="63" t="s">
        <v>16</v>
      </c>
      <c r="D59" s="64"/>
      <c r="E59" s="34">
        <f>E49-E54</f>
        <v>71830.29999999999</v>
      </c>
      <c r="F59" s="86">
        <f>F49-F54</f>
        <v>138745.19999999998</v>
      </c>
      <c r="J59" s="25"/>
      <c r="K59" s="25"/>
      <c r="L59" s="25"/>
      <c r="M59" s="26"/>
      <c r="N59" s="26"/>
    </row>
    <row r="60" spans="3:14" ht="8.25" customHeight="1">
      <c r="C60" s="52"/>
      <c r="D60" s="53"/>
      <c r="E60" s="31"/>
      <c r="F60" s="87"/>
      <c r="J60" s="25"/>
      <c r="K60" s="25"/>
      <c r="L60" s="25"/>
      <c r="M60" s="26"/>
      <c r="N60" s="26"/>
    </row>
    <row r="61" spans="3:14" ht="14.25" customHeight="1">
      <c r="C61" s="55" t="s">
        <v>17</v>
      </c>
      <c r="D61" s="56"/>
      <c r="E61" s="30"/>
      <c r="F61" s="88"/>
      <c r="J61" s="25"/>
      <c r="K61" s="25"/>
      <c r="L61" s="25"/>
      <c r="M61" s="26"/>
      <c r="N61" s="26"/>
    </row>
    <row r="62" spans="3:14" ht="4.5" customHeight="1">
      <c r="C62" s="50"/>
      <c r="D62" s="51"/>
      <c r="E62" s="31"/>
      <c r="F62" s="87"/>
      <c r="J62" s="25"/>
      <c r="K62" s="25"/>
      <c r="L62" s="25"/>
      <c r="M62" s="26"/>
      <c r="N62" s="26"/>
    </row>
    <row r="63" spans="3:14" ht="12" customHeight="1">
      <c r="C63" s="55" t="s">
        <v>39</v>
      </c>
      <c r="D63" s="56"/>
      <c r="E63" s="32">
        <f>SUM(E64:E67)</f>
        <v>3598.2999999999997</v>
      </c>
      <c r="F63" s="89">
        <f>SUM(F64:F67)</f>
        <v>87402</v>
      </c>
      <c r="J63" s="25"/>
      <c r="K63" s="25"/>
      <c r="L63" s="25"/>
      <c r="M63" s="26"/>
      <c r="N63" s="26"/>
    </row>
    <row r="64" spans="3:14" ht="9.75" customHeight="1">
      <c r="C64" s="57" t="s">
        <v>21</v>
      </c>
      <c r="D64" s="58"/>
      <c r="E64" s="33">
        <v>115.8</v>
      </c>
      <c r="F64" s="90">
        <v>87402</v>
      </c>
      <c r="J64" s="25"/>
      <c r="K64" s="25"/>
      <c r="L64" s="25"/>
      <c r="M64" s="26"/>
      <c r="N64" s="26"/>
    </row>
    <row r="65" spans="3:14" ht="9.75" customHeight="1">
      <c r="C65" s="57" t="s">
        <v>46</v>
      </c>
      <c r="D65" s="58"/>
      <c r="E65" s="33"/>
      <c r="F65" s="90"/>
      <c r="J65" s="25"/>
      <c r="K65" s="25"/>
      <c r="L65" s="25"/>
      <c r="M65" s="26"/>
      <c r="N65" s="26"/>
    </row>
    <row r="66" spans="3:14" ht="9.75" customHeight="1">
      <c r="C66" s="57" t="s">
        <v>47</v>
      </c>
      <c r="D66" s="58"/>
      <c r="E66" s="33">
        <v>252.9</v>
      </c>
      <c r="F66" s="90"/>
      <c r="J66" s="25"/>
      <c r="K66" s="25"/>
      <c r="L66" s="25"/>
      <c r="M66" s="26"/>
      <c r="N66" s="26"/>
    </row>
    <row r="67" spans="3:14" ht="9.75" customHeight="1">
      <c r="C67" s="57" t="s">
        <v>38</v>
      </c>
      <c r="D67" s="58"/>
      <c r="E67" s="33">
        <v>3229.6</v>
      </c>
      <c r="F67" s="90"/>
      <c r="J67" s="25"/>
      <c r="K67" s="25"/>
      <c r="L67" s="25"/>
      <c r="M67" s="26"/>
      <c r="N67" s="26"/>
    </row>
    <row r="68" spans="3:14" ht="9.75" customHeight="1">
      <c r="C68" s="57"/>
      <c r="D68" s="58"/>
      <c r="E68" s="33"/>
      <c r="F68" s="90"/>
      <c r="J68" s="25"/>
      <c r="K68" s="25"/>
      <c r="L68" s="25"/>
      <c r="M68" s="26"/>
      <c r="N68" s="26"/>
    </row>
    <row r="69" spans="3:14" ht="9.75" customHeight="1">
      <c r="C69" s="55" t="s">
        <v>10</v>
      </c>
      <c r="D69" s="56"/>
      <c r="E69" s="32">
        <f>SUM(E70:E73)</f>
        <v>67643.8</v>
      </c>
      <c r="F69" s="89">
        <f>SUM(F70:F73)</f>
        <v>223924.59999999998</v>
      </c>
      <c r="J69" s="25"/>
      <c r="K69" s="25"/>
      <c r="L69" s="25"/>
      <c r="M69" s="26"/>
      <c r="N69" s="26"/>
    </row>
    <row r="70" spans="3:14" ht="9.75" customHeight="1">
      <c r="C70" s="57" t="s">
        <v>28</v>
      </c>
      <c r="D70" s="58"/>
      <c r="E70" s="33">
        <v>16919.8</v>
      </c>
      <c r="F70" s="90">
        <v>2.8</v>
      </c>
      <c r="J70" s="25"/>
      <c r="K70" s="25"/>
      <c r="L70" s="25"/>
      <c r="M70" s="26"/>
      <c r="N70" s="26"/>
    </row>
    <row r="71" spans="3:14" ht="9.75" customHeight="1">
      <c r="C71" s="57" t="s">
        <v>46</v>
      </c>
      <c r="D71" s="58"/>
      <c r="E71" s="33"/>
      <c r="F71" s="90"/>
      <c r="J71" s="25"/>
      <c r="K71" s="25"/>
      <c r="L71" s="25"/>
      <c r="M71" s="26"/>
      <c r="N71" s="26"/>
    </row>
    <row r="72" spans="3:14" s="6" customFormat="1" ht="9.75" customHeight="1">
      <c r="C72" s="57" t="s">
        <v>47</v>
      </c>
      <c r="D72" s="58"/>
      <c r="E72" s="33"/>
      <c r="F72" s="90"/>
      <c r="J72" s="25"/>
      <c r="K72" s="25"/>
      <c r="L72" s="25"/>
      <c r="M72" s="26"/>
      <c r="N72" s="26"/>
    </row>
    <row r="73" spans="3:14" s="6" customFormat="1" ht="9.75" customHeight="1">
      <c r="C73" s="57" t="s">
        <v>48</v>
      </c>
      <c r="D73" s="58"/>
      <c r="E73" s="33">
        <v>50724</v>
      </c>
      <c r="F73" s="90">
        <v>223921.8</v>
      </c>
      <c r="J73" s="25"/>
      <c r="K73" s="25"/>
      <c r="L73" s="25"/>
      <c r="M73" s="26"/>
      <c r="N73" s="26"/>
    </row>
    <row r="74" spans="3:14" s="6" customFormat="1" ht="9.75" customHeight="1">
      <c r="C74" s="57"/>
      <c r="D74" s="58"/>
      <c r="E74" s="33"/>
      <c r="F74" s="90"/>
      <c r="J74" s="25"/>
      <c r="K74" s="25"/>
      <c r="L74" s="25"/>
      <c r="M74" s="26"/>
      <c r="N74" s="26"/>
    </row>
    <row r="75" spans="3:14" ht="12" customHeight="1">
      <c r="C75" s="63" t="s">
        <v>49</v>
      </c>
      <c r="D75" s="64"/>
      <c r="E75" s="34">
        <f>E63-E69</f>
        <v>-64045.5</v>
      </c>
      <c r="F75" s="86">
        <f>F63-F69</f>
        <v>-136522.59999999998</v>
      </c>
      <c r="J75" s="25"/>
      <c r="K75" s="25"/>
      <c r="L75" s="25"/>
      <c r="M75" s="26"/>
      <c r="N75" s="26"/>
    </row>
    <row r="76" spans="3:14" ht="8.25" customHeight="1">
      <c r="C76" s="52"/>
      <c r="D76" s="53"/>
      <c r="E76" s="31"/>
      <c r="F76" s="87"/>
      <c r="J76" s="25"/>
      <c r="K76" s="25"/>
      <c r="L76" s="25"/>
      <c r="M76" s="26"/>
      <c r="N76" s="26"/>
    </row>
    <row r="77" spans="3:14" ht="24.75" customHeight="1">
      <c r="C77" s="55" t="s">
        <v>33</v>
      </c>
      <c r="D77" s="56"/>
      <c r="E77" s="34">
        <f>+E59+E75</f>
        <v>7784.799999999988</v>
      </c>
      <c r="F77" s="86">
        <f>+F59+F75</f>
        <v>2222.600000000006</v>
      </c>
      <c r="J77" s="25"/>
      <c r="K77" s="25"/>
      <c r="L77" s="25"/>
      <c r="M77" s="26"/>
      <c r="N77" s="26"/>
    </row>
    <row r="78" spans="3:14" ht="6.75" customHeight="1">
      <c r="C78" s="52"/>
      <c r="D78" s="53"/>
      <c r="E78" s="30"/>
      <c r="F78" s="88"/>
      <c r="J78" s="25"/>
      <c r="K78" s="25"/>
      <c r="L78" s="25"/>
      <c r="M78" s="26"/>
      <c r="N78" s="26"/>
    </row>
    <row r="79" spans="3:14" s="6" customFormat="1" ht="9.75" customHeight="1">
      <c r="C79" s="61" t="s">
        <v>50</v>
      </c>
      <c r="D79" s="62"/>
      <c r="E79" s="33">
        <v>122361.4</v>
      </c>
      <c r="F79" s="90">
        <v>120138.8</v>
      </c>
      <c r="J79" s="25"/>
      <c r="K79" s="25"/>
      <c r="L79" s="25"/>
      <c r="M79" s="26"/>
      <c r="N79" s="26"/>
    </row>
    <row r="80" spans="3:14" s="6" customFormat="1" ht="12.75" customHeight="1">
      <c r="C80" s="61" t="s">
        <v>34</v>
      </c>
      <c r="D80" s="62"/>
      <c r="E80" s="30">
        <f>SUM(E77+E79)</f>
        <v>130146.19999999998</v>
      </c>
      <c r="F80" s="88">
        <f>SUM(F77+F79)</f>
        <v>122361.40000000001</v>
      </c>
      <c r="G80" s="43"/>
      <c r="H80" s="45"/>
      <c r="J80" s="25"/>
      <c r="K80" s="25"/>
      <c r="L80" s="25"/>
      <c r="M80" s="26"/>
      <c r="N80" s="26"/>
    </row>
    <row r="81" spans="3:14" ht="4.5" customHeight="1">
      <c r="C81" s="67"/>
      <c r="D81" s="68"/>
      <c r="E81" s="28"/>
      <c r="F81" s="41"/>
      <c r="G81" s="22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42"/>
      <c r="G82" s="21"/>
      <c r="J82" s="25"/>
      <c r="K82" s="25"/>
      <c r="L82" s="25"/>
      <c r="M82" s="26"/>
      <c r="N82" s="26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44"/>
      <c r="F84" s="38">
        <v>118451.8</v>
      </c>
    </row>
    <row r="85" spans="5:7" ht="14.25">
      <c r="E85" s="35"/>
      <c r="F85" s="22">
        <f>F84-E80</f>
        <v>-11694.39999999998</v>
      </c>
      <c r="G85" s="36"/>
    </row>
    <row r="86" ht="14.25">
      <c r="H86" s="37"/>
    </row>
    <row r="87" ht="14.25">
      <c r="H87" s="36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Jose.Miranda</cp:lastModifiedBy>
  <cp:lastPrinted>2016-04-13T14:24:53Z</cp:lastPrinted>
  <dcterms:created xsi:type="dcterms:W3CDTF">2014-09-04T19:30:54Z</dcterms:created>
  <dcterms:modified xsi:type="dcterms:W3CDTF">2016-04-13T14:24:56Z</dcterms:modified>
  <cp:category/>
  <cp:version/>
  <cp:contentType/>
  <cp:contentStatus/>
</cp:coreProperties>
</file>