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Recusos Compartidos Contabilidad\2016_03 Edos. Financieros mar\CONAC 03 2016\"/>
    </mc:Choice>
  </mc:AlternateContent>
  <bookViews>
    <workbookView xWindow="0" yWindow="0" windowWidth="17280" windowHeight="7230"/>
  </bookViews>
  <sheets>
    <sheet name="edo del mes" sheetId="4" r:id="rId1"/>
  </sheets>
  <calcPr calcId="152511"/>
</workbook>
</file>

<file path=xl/calcChain.xml><?xml version="1.0" encoding="utf-8"?>
<calcChain xmlns="http://schemas.openxmlformats.org/spreadsheetml/2006/main">
  <c r="E43" i="4" l="1"/>
  <c r="E66" i="4"/>
  <c r="E59" i="4"/>
  <c r="E54" i="4"/>
  <c r="E38" i="4"/>
  <c r="E77" i="4" l="1"/>
  <c r="F74" i="4"/>
  <c r="E74" i="4"/>
  <c r="F66" i="4"/>
  <c r="F59" i="4"/>
  <c r="F54" i="4"/>
  <c r="F43" i="4"/>
  <c r="F38" i="4"/>
  <c r="F27" i="4"/>
  <c r="E27" i="4"/>
  <c r="F22" i="4"/>
  <c r="E22" i="4"/>
  <c r="F11" i="4"/>
  <c r="E11" i="4"/>
  <c r="F34" i="4" l="1"/>
  <c r="E34" i="4"/>
  <c r="E79" i="4" s="1"/>
  <c r="F77" i="4"/>
  <c r="F79" i="4" l="1"/>
</calcChain>
</file>

<file path=xl/sharedStrings.xml><?xml version="1.0" encoding="utf-8"?>
<sst xmlns="http://schemas.openxmlformats.org/spreadsheetml/2006/main" count="64" uniqueCount="63">
  <si>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</si>
  <si>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</si>
  <si>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</si>
  <si>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</si>
  <si>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</si>
  <si>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</si>
  <si>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</si>
  <si>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</si>
  <si>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</si>
  <si>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</si>
  <si>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</si>
  <si>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</si>
  <si>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</si>
  <si>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</si>
  <si>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</si>
  <si>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</si>
  <si>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</si>
  <si>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</si>
  <si>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</si>
  <si>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</si>
  <si>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</si>
  <si>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</si>
  <si>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</si>
  <si>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</si>
  <si>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</si>
  <si>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</si>
  <si>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</si>
  <si>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</si>
  <si>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</si>
  <si>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</si>
  <si>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</si>
  <si>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</si>
  <si>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</si>
  <si>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</si>
  <si>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</si>
  <si>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</si>
  <si>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</si>
  <si>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</si>
  <si>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</si>
  <si>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</si>
  <si>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</si>
  <si>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</si>
  <si>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</si>
  <si>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</si>
  <si>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</si>
  <si>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</si>
  <si>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</si>
  <si>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</si>
  <si>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</si>
  <si>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</si>
  <si>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</si>
  <si>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</si>
  <si>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</si>
  <si>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</si>
  <si>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</si>
  <si>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</si>
  <si>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</si>
  <si>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</si>
  <si>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</si>
  <si>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</si>
  <si>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>Mes Actual</t>
  </si>
  <si>
    <t>Mes Anterior</t>
  </si>
  <si>
    <t>Del 1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</si>
</sst>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8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59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1" fillId="0" borderId="18" applyNumberFormat="0" applyFill="0" applyAlignment="0" applyProtection="0"/>
    <xf numFmtId="0" fontId="1" fillId="0" borderId="18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</cellStyleXfs>
  <cellXfs count="69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8" xfId="0" applyFont="1" applyBorder="1"/>
    <xf numFmtId="0" fontId="6" fillId="0" borderId="9" xfId="0" applyFont="1" applyBorder="1"/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2" xfId="0" applyFont="1" applyBorder="1"/>
    <xf numFmtId="0" fontId="12" fillId="0" borderId="0" xfId="0" applyFont="1" applyBorder="1"/>
    <xf numFmtId="0" fontId="6" fillId="0" borderId="12" xfId="0" applyFont="1" applyBorder="1"/>
    <xf numFmtId="0" fontId="6" fillId="0" borderId="0" xfId="0" applyFont="1" applyBorder="1"/>
    <xf numFmtId="0" fontId="8" fillId="0" borderId="12" xfId="0" applyFont="1" applyBorder="1"/>
    <xf numFmtId="0" fontId="13" fillId="0" borderId="12" xfId="0" applyFont="1" applyBorder="1"/>
    <xf numFmtId="0" fontId="14" fillId="0" borderId="0" xfId="0" applyFont="1" applyBorder="1"/>
    <xf numFmtId="0" fontId="8" fillId="0" borderId="13" xfId="0" applyFont="1" applyBorder="1"/>
    <xf numFmtId="0" fontId="6" fillId="0" borderId="14" xfId="0" applyFont="1" applyBorder="1"/>
    <xf numFmtId="164" fontId="11" fillId="0" borderId="15" xfId="0" applyNumberFormat="1" applyFont="1" applyBorder="1"/>
    <xf numFmtId="0" fontId="8" fillId="0" borderId="0" xfId="0" applyFont="1" applyBorder="1"/>
    <xf numFmtId="0" fontId="1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/>
    <xf numFmtId="164" fontId="8" fillId="0" borderId="11" xfId="0" applyNumberFormat="1" applyFont="1" applyFill="1" applyBorder="1"/>
    <xf numFmtId="164" fontId="9" fillId="0" borderId="11" xfId="0" applyNumberFormat="1" applyFont="1" applyFill="1" applyBorder="1"/>
    <xf numFmtId="164" fontId="11" fillId="0" borderId="11" xfId="0" applyNumberFormat="1" applyFont="1" applyFill="1" applyBorder="1"/>
    <xf numFmtId="0" fontId="6" fillId="0" borderId="9" xfId="0" applyFont="1" applyFill="1" applyBorder="1"/>
    <xf numFmtId="164" fontId="6" fillId="0" borderId="0" xfId="0" applyNumberFormat="1" applyFont="1" applyFill="1" applyBorder="1"/>
    <xf numFmtId="164" fontId="8" fillId="0" borderId="0" xfId="0" applyNumberFormat="1" applyFont="1" applyFill="1" applyBorder="1"/>
    <xf numFmtId="164" fontId="9" fillId="0" borderId="0" xfId="0" applyNumberFormat="1" applyFont="1" applyFill="1" applyBorder="1"/>
    <xf numFmtId="164" fontId="11" fillId="0" borderId="0" xfId="0" applyNumberFormat="1" applyFont="1" applyFill="1" applyBorder="1"/>
    <xf numFmtId="164" fontId="11" fillId="0" borderId="14" xfId="0" applyNumberFormat="1" applyFont="1" applyFill="1" applyBorder="1"/>
    <xf numFmtId="17" fontId="7" fillId="0" borderId="7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166" fontId="6" fillId="0" borderId="0" xfId="0" applyNumberFormat="1" applyFont="1"/>
    <xf numFmtId="164" fontId="17" fillId="0" borderId="0" xfId="0" applyNumberFormat="1" applyFont="1" applyFill="1" applyBorder="1"/>
    <xf numFmtId="164" fontId="17" fillId="0" borderId="11" xfId="0" applyNumberFormat="1" applyFont="1" applyFill="1" applyBorder="1"/>
    <xf numFmtId="164" fontId="6" fillId="0" borderId="9" xfId="0" applyNumberFormat="1" applyFont="1" applyFill="1" applyBorder="1"/>
    <xf numFmtId="164" fontId="6" fillId="0" borderId="10" xfId="0" applyNumberFormat="1" applyFont="1" applyFill="1" applyBorder="1"/>
    <xf numFmtId="167" fontId="4" fillId="0" borderId="0" xfId="0" applyNumberFormat="1" applyFont="1"/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16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1059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83</xdr:row>
      <xdr:rowOff>28575</xdr:rowOff>
    </xdr:from>
    <xdr:to>
      <xdr:col>3</xdr:col>
      <xdr:colOff>2390775</xdr:colOff>
      <xdr:row>86</xdr:row>
      <xdr:rowOff>114300</xdr:rowOff>
    </xdr:to>
    <xdr:sp macro="" textlink="">
      <xdr:nvSpPr>
        <xdr:cNvPr id="2" name="3 CuadroTexto"/>
        <xdr:cNvSpPr txBox="1"/>
      </xdr:nvSpPr>
      <xdr:spPr>
        <a:xfrm>
          <a:off x="381000" y="9241155"/>
          <a:ext cx="2901315" cy="611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 en D. Tania Lorena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Lugo Paz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2943225</xdr:colOff>
      <xdr:row>83</xdr:row>
      <xdr:rowOff>28575</xdr:rowOff>
    </xdr:from>
    <xdr:to>
      <xdr:col>5</xdr:col>
      <xdr:colOff>885092</xdr:colOff>
      <xdr:row>88</xdr:row>
      <xdr:rowOff>99646</xdr:rowOff>
    </xdr:to>
    <xdr:sp macro="" textlink="">
      <xdr:nvSpPr>
        <xdr:cNvPr id="3" name="4 CuadroTexto"/>
        <xdr:cNvSpPr txBox="1"/>
      </xdr:nvSpPr>
      <xdr:spPr>
        <a:xfrm>
          <a:off x="3840040" y="9366006"/>
          <a:ext cx="3141052" cy="950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L.A.E. Patricia Herrera Vallejo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Directora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2905125</xdr:colOff>
      <xdr:row>82</xdr:row>
      <xdr:rowOff>171450</xdr:rowOff>
    </xdr:from>
    <xdr:to>
      <xdr:col>5</xdr:col>
      <xdr:colOff>876300</xdr:colOff>
      <xdr:row>82</xdr:row>
      <xdr:rowOff>171450</xdr:rowOff>
    </xdr:to>
    <xdr:cxnSp macro="">
      <xdr:nvCxnSpPr>
        <xdr:cNvPr id="4" name="6 Conector recto"/>
        <xdr:cNvCxnSpPr/>
      </xdr:nvCxnSpPr>
      <xdr:spPr>
        <a:xfrm>
          <a:off x="3796665" y="9208770"/>
          <a:ext cx="316801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83</xdr:row>
      <xdr:rowOff>0</xdr:rowOff>
    </xdr:from>
    <xdr:to>
      <xdr:col>3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457200" y="9212580"/>
          <a:ext cx="2720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1276350</xdr:colOff>
      <xdr:row>87</xdr:row>
      <xdr:rowOff>133350</xdr:rowOff>
    </xdr:from>
    <xdr:to>
      <xdr:col>4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2167890" y="10046970"/>
          <a:ext cx="2863215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170352</xdr:colOff>
      <xdr:row>0</xdr:row>
      <xdr:rowOff>66554</xdr:rowOff>
    </xdr:from>
    <xdr:to>
      <xdr:col>3</xdr:col>
      <xdr:colOff>242424</xdr:colOff>
      <xdr:row>5</xdr:row>
      <xdr:rowOff>18928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952" y="66554"/>
          <a:ext cx="735012" cy="554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158075</xdr:colOff>
      <xdr:row>1</xdr:row>
      <xdr:rowOff>4053</xdr:rowOff>
    </xdr:from>
    <xdr:to>
      <xdr:col>5</xdr:col>
      <xdr:colOff>1233035</xdr:colOff>
      <xdr:row>5</xdr:row>
      <xdr:rowOff>4053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83841" y="137808"/>
          <a:ext cx="1074960" cy="458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86"/>
  <sheetViews>
    <sheetView showGridLines="0" tabSelected="1" zoomScaleNormal="100" workbookViewId="0">
      <selection activeCell="G74" sqref="G74"/>
    </sheetView>
  </sheetViews>
  <sheetFormatPr baseColWidth="10" defaultColWidth="11.42578125" defaultRowHeight="14.25" x14ac:dyDescent="0.2"/>
  <cols>
    <col min="1" max="2" width="1.7109375" style="1" customWidth="1"/>
    <col min="3" max="3" width="9.7109375" style="1" customWidth="1"/>
    <col min="4" max="4" width="57.42578125" style="1" customWidth="1"/>
    <col min="5" max="5" width="18.28515625" style="1" bestFit="1" customWidth="1"/>
    <col min="6" max="6" width="20" style="1" bestFit="1" customWidth="1"/>
    <col min="7" max="7" width="20.140625" style="1" bestFit="1" customWidth="1"/>
    <col min="8" max="16384" width="11.42578125" style="1"/>
  </cols>
  <sheetData>
    <row r="1" spans="3:7" ht="11.1" customHeight="1" x14ac:dyDescent="0.2">
      <c r="C1" s="43" t="s">
        <v>58</v>
      </c>
      <c r="D1" s="43"/>
      <c r="E1" s="43"/>
      <c r="F1" s="43"/>
    </row>
    <row r="2" spans="3:7" ht="11.1" customHeight="1" x14ac:dyDescent="0.25">
      <c r="C2" s="44" t="s">
        <v>0</v>
      </c>
      <c r="D2" s="44"/>
      <c r="E2" s="44"/>
      <c r="F2" s="44"/>
    </row>
    <row r="3" spans="3:7" ht="11.1" customHeight="1" x14ac:dyDescent="0.25">
      <c r="C3" s="44" t="s">
        <v>62</v>
      </c>
      <c r="D3" s="44"/>
      <c r="E3" s="44"/>
      <c r="F3" s="44"/>
    </row>
    <row r="4" spans="3:7" ht="11.1" customHeight="1" x14ac:dyDescent="0.25">
      <c r="C4" s="44" t="s">
        <v>59</v>
      </c>
      <c r="D4" s="44"/>
      <c r="E4" s="44"/>
      <c r="F4" s="44"/>
    </row>
    <row r="5" spans="3:7" ht="4.5" customHeight="1" x14ac:dyDescent="0.25">
      <c r="C5" s="34"/>
      <c r="D5" s="34"/>
      <c r="E5" s="34"/>
      <c r="F5" s="34"/>
    </row>
    <row r="6" spans="3:7" ht="6" customHeight="1" thickBot="1" x14ac:dyDescent="0.3">
      <c r="C6" s="2"/>
      <c r="D6" s="2"/>
      <c r="E6" s="2"/>
      <c r="F6" s="2"/>
    </row>
    <row r="7" spans="3:7" ht="15" customHeight="1" thickBot="1" x14ac:dyDescent="0.3">
      <c r="C7" s="45" t="s">
        <v>1</v>
      </c>
      <c r="D7" s="46"/>
      <c r="E7" s="32" t="s">
        <v>60</v>
      </c>
      <c r="F7" s="32" t="s">
        <v>61</v>
      </c>
    </row>
    <row r="8" spans="3:7" ht="5.25" customHeight="1" thickBot="1" x14ac:dyDescent="0.3">
      <c r="C8" s="3"/>
      <c r="D8" s="4"/>
      <c r="E8" s="26"/>
      <c r="F8" s="21"/>
    </row>
    <row r="9" spans="3:7" ht="12" customHeight="1" x14ac:dyDescent="0.25">
      <c r="C9" s="47" t="s">
        <v>2</v>
      </c>
      <c r="D9" s="48"/>
      <c r="E9" s="38"/>
      <c r="F9" s="39"/>
    </row>
    <row r="10" spans="3:7" ht="3" customHeight="1" x14ac:dyDescent="0.25">
      <c r="C10" s="49"/>
      <c r="D10" s="50"/>
      <c r="E10" s="27"/>
      <c r="F10" s="22"/>
    </row>
    <row r="11" spans="3:7" ht="12" customHeight="1" x14ac:dyDescent="0.2">
      <c r="C11" s="51" t="s">
        <v>4</v>
      </c>
      <c r="D11" s="52"/>
      <c r="E11" s="28">
        <f>SUM(E12:E20)</f>
        <v>94647</v>
      </c>
      <c r="F11" s="23">
        <f>SUM(F12:F20)</f>
        <v>104322.1</v>
      </c>
    </row>
    <row r="12" spans="3:7" ht="9.75" customHeight="1" x14ac:dyDescent="0.25">
      <c r="C12" s="41" t="s">
        <v>5</v>
      </c>
      <c r="D12" s="42"/>
      <c r="E12" s="29">
        <v>0</v>
      </c>
      <c r="F12" s="24">
        <v>0</v>
      </c>
    </row>
    <row r="13" spans="3:7" ht="9" customHeight="1" x14ac:dyDescent="0.25">
      <c r="C13" s="41" t="s">
        <v>47</v>
      </c>
      <c r="D13" s="42"/>
      <c r="E13" s="29">
        <v>0</v>
      </c>
      <c r="F13" s="24">
        <v>0</v>
      </c>
    </row>
    <row r="14" spans="3:7" ht="9" customHeight="1" x14ac:dyDescent="0.25">
      <c r="C14" s="41" t="s">
        <v>7</v>
      </c>
      <c r="D14" s="42"/>
      <c r="E14" s="29">
        <v>0</v>
      </c>
      <c r="F14" s="24">
        <v>0</v>
      </c>
    </row>
    <row r="15" spans="3:7" ht="11.25" customHeight="1" x14ac:dyDescent="0.25">
      <c r="C15" s="41" t="s">
        <v>9</v>
      </c>
      <c r="D15" s="42"/>
      <c r="E15" s="29">
        <v>94647</v>
      </c>
      <c r="F15" s="24">
        <v>104322.1</v>
      </c>
      <c r="G15" s="40"/>
    </row>
    <row r="16" spans="3:7" ht="9.75" customHeight="1" x14ac:dyDescent="0.25">
      <c r="C16" s="41" t="s">
        <v>10</v>
      </c>
      <c r="D16" s="42"/>
      <c r="E16" s="29">
        <v>0</v>
      </c>
      <c r="F16" s="24">
        <v>0</v>
      </c>
    </row>
    <row r="17" spans="3:6" ht="9" customHeight="1" x14ac:dyDescent="0.25">
      <c r="C17" s="41" t="s">
        <v>11</v>
      </c>
      <c r="D17" s="42"/>
      <c r="E17" s="29">
        <v>0</v>
      </c>
      <c r="F17" s="24">
        <v>0</v>
      </c>
    </row>
    <row r="18" spans="3:6" ht="9" customHeight="1" x14ac:dyDescent="0.25">
      <c r="C18" s="41" t="s">
        <v>13</v>
      </c>
      <c r="D18" s="42"/>
      <c r="E18" s="29">
        <v>0</v>
      </c>
      <c r="F18" s="24">
        <v>0</v>
      </c>
    </row>
    <row r="19" spans="3:6" ht="9" customHeight="1" x14ac:dyDescent="0.2">
      <c r="C19" s="41" t="s">
        <v>15</v>
      </c>
      <c r="D19" s="42"/>
      <c r="E19" s="29">
        <v>0</v>
      </c>
      <c r="F19" s="24">
        <v>0</v>
      </c>
    </row>
    <row r="20" spans="3:6" ht="9" customHeight="1" x14ac:dyDescent="0.2">
      <c r="C20" s="41"/>
      <c r="D20" s="42"/>
      <c r="E20" s="29">
        <v>0</v>
      </c>
      <c r="F20" s="24">
        <v>0</v>
      </c>
    </row>
    <row r="21" spans="3:6" ht="2.25" customHeight="1" x14ac:dyDescent="0.25">
      <c r="C21" s="5"/>
      <c r="D21" s="6"/>
      <c r="E21" s="27"/>
      <c r="F21" s="22"/>
    </row>
    <row r="22" spans="3:6" ht="12" customHeight="1" x14ac:dyDescent="0.2">
      <c r="C22" s="51" t="s">
        <v>48</v>
      </c>
      <c r="D22" s="52"/>
      <c r="E22" s="56">
        <f>SUM(E24:E25)</f>
        <v>454.6</v>
      </c>
      <c r="F22" s="55">
        <f>SUM(F24:F25)</f>
        <v>947.7</v>
      </c>
    </row>
    <row r="23" spans="3:6" ht="12" customHeight="1" x14ac:dyDescent="0.2">
      <c r="C23" s="53"/>
      <c r="D23" s="54"/>
      <c r="E23" s="56"/>
      <c r="F23" s="55"/>
    </row>
    <row r="24" spans="3:6" ht="9.9499999999999993" customHeight="1" x14ac:dyDescent="0.25">
      <c r="C24" s="41" t="s">
        <v>18</v>
      </c>
      <c r="D24" s="42"/>
      <c r="E24" s="29">
        <v>0</v>
      </c>
      <c r="F24" s="24">
        <v>0</v>
      </c>
    </row>
    <row r="25" spans="3:6" ht="10.5" customHeight="1" x14ac:dyDescent="0.25">
      <c r="C25" s="41" t="s">
        <v>56</v>
      </c>
      <c r="D25" s="42"/>
      <c r="E25" s="29">
        <v>454.6</v>
      </c>
      <c r="F25" s="24">
        <v>947.7</v>
      </c>
    </row>
    <row r="26" spans="3:6" ht="6" customHeight="1" x14ac:dyDescent="0.25">
      <c r="C26" s="49"/>
      <c r="D26" s="50"/>
      <c r="E26" s="27"/>
      <c r="F26" s="22"/>
    </row>
    <row r="27" spans="3:6" ht="15.75" customHeight="1" x14ac:dyDescent="0.25">
      <c r="C27" s="51" t="s">
        <v>21</v>
      </c>
      <c r="D27" s="52"/>
      <c r="E27" s="28">
        <f>SUM(E28:E32)</f>
        <v>223.8</v>
      </c>
      <c r="F27" s="23">
        <f>SUM(F28:F32)</f>
        <v>203.2</v>
      </c>
    </row>
    <row r="28" spans="3:6" ht="9.9499999999999993" customHeight="1" x14ac:dyDescent="0.25">
      <c r="C28" s="41" t="s">
        <v>49</v>
      </c>
      <c r="D28" s="42"/>
      <c r="E28" s="29">
        <v>213.3</v>
      </c>
      <c r="F28" s="24">
        <v>185.7</v>
      </c>
    </row>
    <row r="29" spans="3:6" ht="9.9499999999999993" customHeight="1" x14ac:dyDescent="0.2">
      <c r="C29" s="41" t="s">
        <v>23</v>
      </c>
      <c r="D29" s="42"/>
      <c r="E29" s="29">
        <v>0</v>
      </c>
      <c r="F29" s="24">
        <v>0</v>
      </c>
    </row>
    <row r="30" spans="3:6" ht="9.9499999999999993" customHeight="1" x14ac:dyDescent="0.2">
      <c r="C30" s="41" t="s">
        <v>24</v>
      </c>
      <c r="D30" s="42"/>
      <c r="E30" s="29">
        <v>0</v>
      </c>
      <c r="F30" s="24">
        <v>0</v>
      </c>
    </row>
    <row r="31" spans="3:6" ht="9.9499999999999993" customHeight="1" x14ac:dyDescent="0.2">
      <c r="C31" s="41" t="s">
        <v>26</v>
      </c>
      <c r="D31" s="42"/>
      <c r="E31" s="29">
        <v>0</v>
      </c>
      <c r="F31" s="24">
        <v>0</v>
      </c>
    </row>
    <row r="32" spans="3:6" ht="9.9499999999999993" customHeight="1" x14ac:dyDescent="0.25">
      <c r="C32" s="41" t="s">
        <v>28</v>
      </c>
      <c r="D32" s="42"/>
      <c r="E32" s="29">
        <v>10.5</v>
      </c>
      <c r="F32" s="24">
        <v>17.5</v>
      </c>
    </row>
    <row r="33" spans="3:8" ht="4.5" customHeight="1" x14ac:dyDescent="0.25">
      <c r="C33" s="57"/>
      <c r="D33" s="58"/>
      <c r="E33" s="27"/>
      <c r="F33" s="22"/>
    </row>
    <row r="34" spans="3:8" ht="12" customHeight="1" x14ac:dyDescent="0.25">
      <c r="C34" s="59" t="s">
        <v>30</v>
      </c>
      <c r="D34" s="60"/>
      <c r="E34" s="30">
        <f>SUM(E11+E22+E27)</f>
        <v>95325.400000000009</v>
      </c>
      <c r="F34" s="25">
        <f>SUM(F11+F22+F27)</f>
        <v>105473</v>
      </c>
      <c r="H34" s="33"/>
    </row>
    <row r="35" spans="3:8" ht="5.25" customHeight="1" x14ac:dyDescent="0.25">
      <c r="C35" s="49"/>
      <c r="D35" s="50"/>
      <c r="E35" s="27"/>
      <c r="F35" s="22"/>
    </row>
    <row r="36" spans="3:8" ht="12" customHeight="1" x14ac:dyDescent="0.2">
      <c r="C36" s="51" t="s">
        <v>3</v>
      </c>
      <c r="D36" s="52"/>
      <c r="E36" s="27"/>
      <c r="F36" s="22"/>
    </row>
    <row r="37" spans="3:8" ht="1.5" customHeight="1" x14ac:dyDescent="0.25">
      <c r="C37" s="49"/>
      <c r="D37" s="50"/>
      <c r="E37" s="27"/>
      <c r="F37" s="22"/>
    </row>
    <row r="38" spans="3:8" ht="12" customHeight="1" x14ac:dyDescent="0.25">
      <c r="C38" s="51" t="s">
        <v>50</v>
      </c>
      <c r="D38" s="52"/>
      <c r="E38" s="28">
        <f>SUM(E39:E41)</f>
        <v>13030.3</v>
      </c>
      <c r="F38" s="23">
        <f>SUM(F39:F41)</f>
        <v>15345.599999999999</v>
      </c>
    </row>
    <row r="39" spans="3:8" ht="12.75" customHeight="1" x14ac:dyDescent="0.25">
      <c r="C39" s="41" t="s">
        <v>51</v>
      </c>
      <c r="D39" s="42"/>
      <c r="E39" s="29">
        <v>11929.4</v>
      </c>
      <c r="F39" s="24">
        <v>10827.3</v>
      </c>
    </row>
    <row r="40" spans="3:8" ht="9.75" customHeight="1" x14ac:dyDescent="0.25">
      <c r="C40" s="41" t="s">
        <v>6</v>
      </c>
      <c r="D40" s="42"/>
      <c r="E40" s="29">
        <v>13.9</v>
      </c>
      <c r="F40" s="24">
        <v>28.9</v>
      </c>
    </row>
    <row r="41" spans="3:8" ht="12" customHeight="1" x14ac:dyDescent="0.25">
      <c r="C41" s="41" t="s">
        <v>8</v>
      </c>
      <c r="D41" s="42"/>
      <c r="E41" s="29">
        <v>1087</v>
      </c>
      <c r="F41" s="24">
        <v>4489.3999999999996</v>
      </c>
    </row>
    <row r="42" spans="3:8" ht="4.5" customHeight="1" x14ac:dyDescent="0.25">
      <c r="C42" s="49"/>
      <c r="D42" s="50"/>
      <c r="E42" s="27"/>
      <c r="F42" s="22"/>
    </row>
    <row r="43" spans="3:8" ht="12" customHeight="1" x14ac:dyDescent="0.25">
      <c r="C43" s="63" t="s">
        <v>46</v>
      </c>
      <c r="D43" s="64"/>
      <c r="E43" s="28">
        <f>SUM(E44:E52)</f>
        <v>714.7</v>
      </c>
      <c r="F43" s="23">
        <f>SUM(F44:F52)</f>
        <v>1192.5</v>
      </c>
    </row>
    <row r="44" spans="3:8" ht="9" customHeight="1" x14ac:dyDescent="0.2">
      <c r="C44" s="61" t="s">
        <v>12</v>
      </c>
      <c r="D44" s="62"/>
      <c r="E44" s="36">
        <v>0</v>
      </c>
      <c r="F44" s="37">
        <v>0</v>
      </c>
    </row>
    <row r="45" spans="3:8" ht="9" customHeight="1" x14ac:dyDescent="0.2">
      <c r="C45" s="61" t="s">
        <v>14</v>
      </c>
      <c r="D45" s="62"/>
      <c r="E45" s="29">
        <v>0</v>
      </c>
      <c r="F45" s="24">
        <v>0</v>
      </c>
    </row>
    <row r="46" spans="3:8" ht="14.25" customHeight="1" x14ac:dyDescent="0.25">
      <c r="C46" s="61" t="s">
        <v>16</v>
      </c>
      <c r="D46" s="62"/>
      <c r="E46" s="29">
        <v>260.10000000000002</v>
      </c>
      <c r="F46" s="24">
        <v>244.8</v>
      </c>
    </row>
    <row r="47" spans="3:8" ht="9" customHeight="1" x14ac:dyDescent="0.25">
      <c r="C47" s="61" t="s">
        <v>53</v>
      </c>
      <c r="D47" s="62"/>
      <c r="E47" s="29">
        <v>0</v>
      </c>
      <c r="F47" s="24">
        <v>0</v>
      </c>
    </row>
    <row r="48" spans="3:8" ht="9" customHeight="1" x14ac:dyDescent="0.25">
      <c r="C48" s="61" t="s">
        <v>17</v>
      </c>
      <c r="D48" s="62"/>
      <c r="E48" s="29">
        <v>0</v>
      </c>
      <c r="F48" s="24">
        <v>0</v>
      </c>
    </row>
    <row r="49" spans="3:6" ht="9" customHeight="1" x14ac:dyDescent="0.2">
      <c r="C49" s="61" t="s">
        <v>19</v>
      </c>
      <c r="D49" s="62"/>
      <c r="E49" s="29">
        <v>454.6</v>
      </c>
      <c r="F49" s="24">
        <v>947.7</v>
      </c>
    </row>
    <row r="50" spans="3:6" ht="9" customHeight="1" x14ac:dyDescent="0.25">
      <c r="C50" s="61" t="s">
        <v>52</v>
      </c>
      <c r="D50" s="62"/>
      <c r="E50" s="29">
        <v>0</v>
      </c>
      <c r="F50" s="24">
        <v>0</v>
      </c>
    </row>
    <row r="51" spans="3:6" ht="9" customHeight="1" x14ac:dyDescent="0.25">
      <c r="C51" s="61" t="s">
        <v>20</v>
      </c>
      <c r="D51" s="62"/>
      <c r="E51" s="29">
        <v>0</v>
      </c>
      <c r="F51" s="24">
        <v>0</v>
      </c>
    </row>
    <row r="52" spans="3:6" ht="9" customHeight="1" x14ac:dyDescent="0.2">
      <c r="C52" s="61" t="s">
        <v>22</v>
      </c>
      <c r="D52" s="62"/>
      <c r="E52" s="29">
        <v>0</v>
      </c>
      <c r="F52" s="24">
        <v>0</v>
      </c>
    </row>
    <row r="53" spans="3:6" ht="1.5" customHeight="1" x14ac:dyDescent="0.2">
      <c r="C53" s="65"/>
      <c r="D53" s="66"/>
      <c r="E53" s="27"/>
      <c r="F53" s="22"/>
    </row>
    <row r="54" spans="3:6" ht="12" customHeight="1" x14ac:dyDescent="0.2">
      <c r="C54" s="63" t="s">
        <v>18</v>
      </c>
      <c r="D54" s="64"/>
      <c r="E54" s="28">
        <f>SUM(E55:E57)</f>
        <v>0</v>
      </c>
      <c r="F54" s="23">
        <f>SUM(F55:F57)</f>
        <v>0</v>
      </c>
    </row>
    <row r="55" spans="3:6" ht="9" customHeight="1" x14ac:dyDescent="0.2">
      <c r="C55" s="61" t="s">
        <v>25</v>
      </c>
      <c r="D55" s="62"/>
      <c r="E55" s="29">
        <v>0</v>
      </c>
      <c r="F55" s="24">
        <v>0</v>
      </c>
    </row>
    <row r="56" spans="3:6" ht="9" customHeight="1" x14ac:dyDescent="0.2">
      <c r="C56" s="61" t="s">
        <v>27</v>
      </c>
      <c r="D56" s="62"/>
      <c r="E56" s="29">
        <v>0</v>
      </c>
      <c r="F56" s="24">
        <v>0</v>
      </c>
    </row>
    <row r="57" spans="3:6" ht="9" customHeight="1" x14ac:dyDescent="0.2">
      <c r="C57" s="61" t="s">
        <v>29</v>
      </c>
      <c r="D57" s="62"/>
      <c r="E57" s="29">
        <v>0</v>
      </c>
      <c r="F57" s="24">
        <v>0</v>
      </c>
    </row>
    <row r="58" spans="3:6" ht="3" customHeight="1" x14ac:dyDescent="0.2">
      <c r="C58" s="67"/>
      <c r="D58" s="68"/>
      <c r="E58" s="27"/>
      <c r="F58" s="22"/>
    </row>
    <row r="59" spans="3:6" ht="12" customHeight="1" x14ac:dyDescent="0.2">
      <c r="C59" s="63" t="s">
        <v>31</v>
      </c>
      <c r="D59" s="64"/>
      <c r="E59" s="28">
        <f>SUM(E60:E64)</f>
        <v>96967.3</v>
      </c>
      <c r="F59" s="23">
        <f>SUM(F60:F64)</f>
        <v>0</v>
      </c>
    </row>
    <row r="60" spans="3:6" ht="9" customHeight="1" x14ac:dyDescent="0.2">
      <c r="C60" s="61" t="s">
        <v>32</v>
      </c>
      <c r="D60" s="62"/>
      <c r="E60" s="29">
        <v>96967.3</v>
      </c>
      <c r="F60" s="24">
        <v>0</v>
      </c>
    </row>
    <row r="61" spans="3:6" ht="9" customHeight="1" x14ac:dyDescent="0.2">
      <c r="C61" s="61" t="s">
        <v>33</v>
      </c>
      <c r="D61" s="62"/>
      <c r="E61" s="29">
        <v>0</v>
      </c>
      <c r="F61" s="24">
        <v>0</v>
      </c>
    </row>
    <row r="62" spans="3:6" ht="9" customHeight="1" x14ac:dyDescent="0.2">
      <c r="C62" s="61" t="s">
        <v>34</v>
      </c>
      <c r="D62" s="62"/>
      <c r="E62" s="29">
        <v>0</v>
      </c>
      <c r="F62" s="24">
        <v>0</v>
      </c>
    </row>
    <row r="63" spans="3:6" ht="9" customHeight="1" x14ac:dyDescent="0.2">
      <c r="C63" s="61" t="s">
        <v>35</v>
      </c>
      <c r="D63" s="62"/>
      <c r="E63" s="29">
        <v>0</v>
      </c>
      <c r="F63" s="24">
        <v>0</v>
      </c>
    </row>
    <row r="64" spans="3:6" ht="9" customHeight="1" x14ac:dyDescent="0.2">
      <c r="C64" s="61" t="s">
        <v>36</v>
      </c>
      <c r="D64" s="62"/>
      <c r="E64" s="29">
        <v>0</v>
      </c>
      <c r="F64" s="24">
        <v>0</v>
      </c>
    </row>
    <row r="65" spans="3:6" ht="1.5" customHeight="1" x14ac:dyDescent="0.2">
      <c r="C65" s="49"/>
      <c r="D65" s="50"/>
      <c r="E65" s="27"/>
      <c r="F65" s="22"/>
    </row>
    <row r="66" spans="3:6" ht="12" customHeight="1" x14ac:dyDescent="0.2">
      <c r="C66" s="51" t="s">
        <v>37</v>
      </c>
      <c r="D66" s="52"/>
      <c r="E66" s="28">
        <f>SUM(E67:E72)</f>
        <v>1532.9</v>
      </c>
      <c r="F66" s="23">
        <f>SUM(F67:F72)</f>
        <v>1532.9</v>
      </c>
    </row>
    <row r="67" spans="3:6" ht="9" customHeight="1" x14ac:dyDescent="0.2">
      <c r="C67" s="41" t="s">
        <v>38</v>
      </c>
      <c r="D67" s="42"/>
      <c r="E67" s="29">
        <v>1532.9</v>
      </c>
      <c r="F67" s="24">
        <v>1532.9</v>
      </c>
    </row>
    <row r="68" spans="3:6" ht="9" customHeight="1" x14ac:dyDescent="0.2">
      <c r="C68" s="41" t="s">
        <v>39</v>
      </c>
      <c r="D68" s="42"/>
      <c r="E68" s="29">
        <v>0</v>
      </c>
      <c r="F68" s="24">
        <v>0</v>
      </c>
    </row>
    <row r="69" spans="3:6" ht="9" customHeight="1" x14ac:dyDescent="0.2">
      <c r="C69" s="41" t="s">
        <v>40</v>
      </c>
      <c r="D69" s="42"/>
      <c r="E69" s="29">
        <v>0</v>
      </c>
      <c r="F69" s="24">
        <v>0</v>
      </c>
    </row>
    <row r="70" spans="3:6" ht="9" customHeight="1" x14ac:dyDescent="0.2">
      <c r="C70" s="7" t="s">
        <v>41</v>
      </c>
      <c r="D70" s="8"/>
      <c r="E70" s="29">
        <v>0</v>
      </c>
      <c r="F70" s="24">
        <v>0</v>
      </c>
    </row>
    <row r="71" spans="3:6" ht="9" customHeight="1" x14ac:dyDescent="0.2">
      <c r="C71" s="7" t="s">
        <v>42</v>
      </c>
      <c r="D71" s="8"/>
      <c r="E71" s="29">
        <v>0</v>
      </c>
      <c r="F71" s="24">
        <v>0</v>
      </c>
    </row>
    <row r="72" spans="3:6" ht="9" customHeight="1" x14ac:dyDescent="0.2">
      <c r="C72" s="7" t="s">
        <v>43</v>
      </c>
      <c r="D72" s="8"/>
      <c r="E72" s="29">
        <v>0</v>
      </c>
      <c r="F72" s="24">
        <v>0</v>
      </c>
    </row>
    <row r="73" spans="3:6" ht="2.25" customHeight="1" x14ac:dyDescent="0.2">
      <c r="C73" s="9"/>
      <c r="D73" s="10"/>
      <c r="E73" s="27"/>
      <c r="F73" s="22"/>
    </row>
    <row r="74" spans="3:6" ht="12" customHeight="1" x14ac:dyDescent="0.2">
      <c r="C74" s="11" t="s">
        <v>44</v>
      </c>
      <c r="D74" s="10"/>
      <c r="E74" s="28">
        <f>SUM(E75)</f>
        <v>0</v>
      </c>
      <c r="F74" s="23">
        <f>SUM(F75)</f>
        <v>0</v>
      </c>
    </row>
    <row r="75" spans="3:6" ht="9" customHeight="1" x14ac:dyDescent="0.2">
      <c r="C75" s="7" t="s">
        <v>54</v>
      </c>
      <c r="D75" s="10"/>
      <c r="E75" s="29">
        <v>0</v>
      </c>
      <c r="F75" s="24">
        <v>0</v>
      </c>
    </row>
    <row r="76" spans="3:6" ht="5.25" customHeight="1" x14ac:dyDescent="0.2">
      <c r="C76" s="9"/>
      <c r="D76" s="10"/>
      <c r="E76" s="27"/>
      <c r="F76" s="22"/>
    </row>
    <row r="77" spans="3:6" ht="12" customHeight="1" x14ac:dyDescent="0.2">
      <c r="C77" s="12" t="s">
        <v>45</v>
      </c>
      <c r="D77" s="13"/>
      <c r="E77" s="30">
        <f>SUM(E74+E66+E59+E54+E43+E38)</f>
        <v>112245.2</v>
      </c>
      <c r="F77" s="25">
        <f>SUM(F74+F66+F59+F54+F43+F38)</f>
        <v>18071</v>
      </c>
    </row>
    <row r="78" spans="3:6" ht="4.5" customHeight="1" x14ac:dyDescent="0.2">
      <c r="C78" s="9"/>
      <c r="D78" s="10"/>
      <c r="E78" s="27"/>
      <c r="F78" s="22"/>
    </row>
    <row r="79" spans="3:6" ht="12" customHeight="1" thickBot="1" x14ac:dyDescent="0.25">
      <c r="C79" s="14" t="s">
        <v>55</v>
      </c>
      <c r="D79" s="15"/>
      <c r="E79" s="31">
        <f>E34-E77</f>
        <v>-16919.799999999988</v>
      </c>
      <c r="F79" s="16">
        <f>F34-F77</f>
        <v>87402</v>
      </c>
    </row>
    <row r="80" spans="3:6" ht="6" customHeight="1" x14ac:dyDescent="0.2">
      <c r="C80" s="17"/>
      <c r="D80" s="10"/>
      <c r="E80" s="10"/>
      <c r="F80" s="10"/>
    </row>
    <row r="81" spans="3:6" ht="9.9499999999999993" customHeight="1" x14ac:dyDescent="0.2">
      <c r="C81" s="18" t="s">
        <v>57</v>
      </c>
      <c r="D81" s="18"/>
      <c r="E81" s="18"/>
      <c r="F81" s="18"/>
    </row>
    <row r="82" spans="3:6" x14ac:dyDescent="0.2">
      <c r="C82" s="19"/>
      <c r="D82" s="20"/>
      <c r="E82" s="35"/>
      <c r="F82" s="19"/>
    </row>
    <row r="83" spans="3:6" x14ac:dyDescent="0.2">
      <c r="C83" s="19"/>
      <c r="D83" s="19"/>
      <c r="E83" s="19"/>
      <c r="F83" s="19"/>
    </row>
    <row r="84" spans="3:6" x14ac:dyDescent="0.2">
      <c r="C84" s="19"/>
      <c r="D84" s="19"/>
      <c r="E84" s="19"/>
      <c r="F84" s="19"/>
    </row>
    <row r="85" spans="3:6" x14ac:dyDescent="0.2">
      <c r="C85" s="19"/>
      <c r="D85" s="19"/>
      <c r="E85" s="19"/>
      <c r="F85" s="19"/>
    </row>
    <row r="86" spans="3:6" x14ac:dyDescent="0.2">
      <c r="C86" s="19"/>
      <c r="D86" s="19"/>
      <c r="E86" s="19"/>
      <c r="F86" s="19"/>
    </row>
  </sheetData>
  <mergeCells count="65">
    <mergeCell ref="C65:D65"/>
    <mergeCell ref="C66:D66"/>
    <mergeCell ref="C67:D67"/>
    <mergeCell ref="C68:D68"/>
    <mergeCell ref="C69:D69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F22:F23"/>
    <mergeCell ref="C24:D24"/>
    <mergeCell ref="C25:D25"/>
    <mergeCell ref="C26:D26"/>
    <mergeCell ref="C27:D27"/>
    <mergeCell ref="E22:E23"/>
    <mergeCell ref="C28:D28"/>
    <mergeCell ref="C16:D16"/>
    <mergeCell ref="C17:D17"/>
    <mergeCell ref="C18:D18"/>
    <mergeCell ref="C19:D20"/>
    <mergeCell ref="C22:D23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8740157480314965" right="0.59055118110236227" top="0.59055118110236227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del mes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1</cp:lastModifiedBy>
  <cp:lastPrinted>2016-03-14T20:30:35Z</cp:lastPrinted>
  <dcterms:created xsi:type="dcterms:W3CDTF">2014-09-04T17:23:24Z</dcterms:created>
  <dcterms:modified xsi:type="dcterms:W3CDTF">2016-04-12T01:00:04Z</dcterms:modified>
</cp:coreProperties>
</file>