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 P Miranda\Desktop\Recusos Compartidos Contabilidad\NORMATIVIDAD DICIEMBRE 2015\"/>
    </mc:Choice>
  </mc:AlternateContent>
  <bookViews>
    <workbookView xWindow="16785" yWindow="3345" windowWidth="8430" windowHeight="3240"/>
  </bookViews>
  <sheets>
    <sheet name="01.01 MODIFICADO (2)" sheetId="6" r:id="rId1"/>
    <sheet name="Hoja1" sheetId="7" r:id="rId2"/>
  </sheets>
  <calcPr calcId="152511"/>
</workbook>
</file>

<file path=xl/calcChain.xml><?xml version="1.0" encoding="utf-8"?>
<calcChain xmlns="http://schemas.openxmlformats.org/spreadsheetml/2006/main">
  <c r="F74" i="7" l="1"/>
  <c r="F77" i="7" s="1"/>
  <c r="E74" i="7"/>
  <c r="F66" i="7"/>
  <c r="E66" i="7"/>
  <c r="E77" i="7" s="1"/>
  <c r="F59" i="7"/>
  <c r="E59" i="7"/>
  <c r="F54" i="7"/>
  <c r="E54" i="7"/>
  <c r="F43" i="7"/>
  <c r="E43" i="7"/>
  <c r="F38" i="7"/>
  <c r="E38" i="7"/>
  <c r="F27" i="7"/>
  <c r="E27" i="7"/>
  <c r="F22" i="7"/>
  <c r="F34" i="7" s="1"/>
  <c r="E22" i="7"/>
  <c r="F11" i="7"/>
  <c r="E11" i="7"/>
  <c r="E34" i="7" s="1"/>
  <c r="F79" i="7" l="1"/>
  <c r="E79" i="7"/>
  <c r="D74" i="6" l="1"/>
  <c r="D66" i="6"/>
  <c r="D77" i="6" s="1"/>
  <c r="D59" i="6"/>
  <c r="D54" i="6"/>
  <c r="D43" i="6"/>
  <c r="D38" i="6"/>
  <c r="D27" i="6"/>
  <c r="D22" i="6"/>
  <c r="D11" i="6"/>
  <c r="D34" i="6" s="1"/>
  <c r="D79" i="6" l="1"/>
  <c r="C66" i="6" l="1"/>
  <c r="C38" i="6"/>
  <c r="C43" i="6"/>
  <c r="C59" i="6"/>
  <c r="C74" i="6" l="1"/>
  <c r="C54" i="6"/>
  <c r="C27" i="6"/>
  <c r="C22" i="6"/>
  <c r="C11" i="6"/>
  <c r="C34" i="6" s="1"/>
  <c r="C77" i="6" l="1"/>
  <c r="C79" i="6" s="1"/>
</calcChain>
</file>

<file path=xl/sharedStrings.xml><?xml version="1.0" encoding="utf-8"?>
<sst xmlns="http://schemas.openxmlformats.org/spreadsheetml/2006/main" count="128" uniqueCount="66">
  <si>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</si>
  <si>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</si>
  <si>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</si>
  <si>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</si>
  <si>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</si>
  <si>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</si>
  <si>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</si>
  <si>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</si>
  <si>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</si>
  <si>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</si>
  <si>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</si>
  <si>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</si>
  <si>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</si>
  <si>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</si>
  <si>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</si>
  <si>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</si>
  <si>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</si>
  <si>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</si>
  <si>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</si>
  <si>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</si>
  <si>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</si>
  <si>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</si>
  <si>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</si>
  <si>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</si>
  <si>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</si>
  <si>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</si>
  <si>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</si>
  <si>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</si>
  <si>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</si>
  <si>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</si>
  <si>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</si>
  <si>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</si>
  <si>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</si>
  <si>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</si>
  <si>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</si>
  <si>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</si>
  <si>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</si>
  <si>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</si>
  <si>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</si>
  <si>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</si>
  <si>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</si>
  <si>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</si>
  <si>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</si>
  <si>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</si>
  <si>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</si>
  <si>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</si>
  <si>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</si>
  <si>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</si>
  <si>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</si>
  <si>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</si>
  <si>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</si>
  <si>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</si>
  <si>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</si>
  <si>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</si>
  <si>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</si>
  <si>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</si>
  <si>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</si>
  <si>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</si>
  <si>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</si>
  <si>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</si>
  <si>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>Al Mes Actual</t>
  </si>
  <si>
    <t>Al Mes Anterior</t>
  </si>
  <si>
    <t>Del 1 de Enero al 31 de Diciembre de 2015</t>
  </si>
  <si>
    <t>Del 1 al 31 de Diciembre de 2015</t>
  </si>
  <si>
    <t>Mes Actual</t>
  </si>
  <si>
    <t>Mes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</si>
</sst>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_ ;\-#,##0.00\ "/>
    <numFmt numFmtId="168" formatCode="#,##0.0000000000_ ;\-#,##0.0000000000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7"/>
      <name val="Gotham Book"/>
    </font>
    <font>
      <sz val="8"/>
      <name val="Gotham Book"/>
    </font>
    <font>
      <sz val="9"/>
      <color theme="1"/>
      <name val="Arial"/>
      <family val="2"/>
    </font>
    <font>
      <b/>
      <sz val="12"/>
      <name val="Gotham Book"/>
    </font>
    <font>
      <b/>
      <sz val="9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59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</cellStyleXfs>
  <cellXfs count="97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/>
    <xf numFmtId="0" fontId="5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1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0" borderId="0" xfId="0" applyNumberFormat="1" applyFont="1" applyFill="1" applyBorder="1"/>
    <xf numFmtId="164" fontId="10" fillId="0" borderId="0" xfId="0" applyNumberFormat="1" applyFont="1" applyFill="1" applyBorder="1"/>
    <xf numFmtId="166" fontId="3" fillId="0" borderId="0" xfId="0" applyNumberFormat="1" applyFont="1"/>
    <xf numFmtId="167" fontId="5" fillId="0" borderId="0" xfId="0" applyNumberFormat="1" applyFont="1"/>
    <xf numFmtId="0" fontId="5" fillId="0" borderId="0" xfId="0" applyFont="1" applyFill="1" applyBorder="1"/>
    <xf numFmtId="164" fontId="17" fillId="0" borderId="0" xfId="0" applyNumberFormat="1" applyFont="1" applyFill="1" applyBorder="1"/>
    <xf numFmtId="0" fontId="18" fillId="0" borderId="0" xfId="0" applyFont="1"/>
    <xf numFmtId="0" fontId="4" fillId="0" borderId="0" xfId="0" applyFont="1" applyAlignment="1">
      <alignment horizontal="center" vertical="center" wrapText="1"/>
    </xf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Fill="1" applyBorder="1"/>
    <xf numFmtId="164" fontId="5" fillId="0" borderId="14" xfId="0" applyNumberFormat="1" applyFont="1" applyFill="1" applyBorder="1"/>
    <xf numFmtId="164" fontId="7" fillId="0" borderId="14" xfId="0" applyNumberFormat="1" applyFont="1" applyFill="1" applyBorder="1"/>
    <xf numFmtId="164" fontId="8" fillId="0" borderId="14" xfId="0" applyNumberFormat="1" applyFont="1" applyFill="1" applyBorder="1"/>
    <xf numFmtId="0" fontId="9" fillId="0" borderId="13" xfId="0" applyFont="1" applyBorder="1" applyAlignment="1">
      <alignment vertical="center"/>
    </xf>
    <xf numFmtId="164" fontId="10" fillId="0" borderId="14" xfId="0" applyNumberFormat="1" applyFont="1" applyFill="1" applyBorder="1"/>
    <xf numFmtId="164" fontId="17" fillId="0" borderId="14" xfId="0" applyNumberFormat="1" applyFont="1" applyFill="1" applyBorder="1"/>
    <xf numFmtId="0" fontId="11" fillId="0" borderId="13" xfId="0" applyFont="1" applyBorder="1"/>
    <xf numFmtId="0" fontId="7" fillId="0" borderId="13" xfId="0" applyFont="1" applyBorder="1"/>
    <xf numFmtId="0" fontId="12" fillId="0" borderId="13" xfId="0" applyFont="1" applyBorder="1"/>
    <xf numFmtId="0" fontId="7" fillId="0" borderId="15" xfId="0" applyFont="1" applyBorder="1"/>
    <xf numFmtId="0" fontId="5" fillId="0" borderId="16" xfId="0" applyFont="1" applyBorder="1"/>
    <xf numFmtId="164" fontId="10" fillId="0" borderId="16" xfId="0" applyNumberFormat="1" applyFont="1" applyFill="1" applyBorder="1"/>
    <xf numFmtId="168" fontId="5" fillId="0" borderId="0" xfId="0" applyNumberFormat="1" applyFont="1"/>
    <xf numFmtId="0" fontId="4" fillId="0" borderId="0" xfId="0" applyFont="1" applyAlignment="1">
      <alignment horizontal="center" vertical="center" wrapText="1"/>
    </xf>
    <xf numFmtId="164" fontId="10" fillId="0" borderId="17" xfId="0" applyNumberFormat="1" applyFont="1" applyFill="1" applyBorder="1"/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164" fontId="7" fillId="0" borderId="14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9" fillId="16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7" fontId="6" fillId="0" borderId="20" xfId="0" applyNumberFormat="1" applyFont="1" applyFill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5" fillId="0" borderId="22" xfId="0" applyFont="1" applyFill="1" applyBorder="1"/>
    <xf numFmtId="0" fontId="5" fillId="0" borderId="23" xfId="0" applyFont="1" applyFill="1" applyBorder="1"/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164" fontId="5" fillId="0" borderId="22" xfId="0" applyNumberFormat="1" applyFont="1" applyFill="1" applyBorder="1"/>
    <xf numFmtId="164" fontId="5" fillId="0" borderId="23" xfId="0" applyNumberFormat="1" applyFont="1" applyFill="1" applyBorder="1"/>
    <xf numFmtId="0" fontId="5" fillId="0" borderId="24" xfId="0" applyFont="1" applyBorder="1" applyAlignment="1">
      <alignment horizontal="center" vertical="center" wrapText="1"/>
    </xf>
    <xf numFmtId="164" fontId="5" fillId="0" borderId="25" xfId="0" applyNumberFormat="1" applyFont="1" applyFill="1" applyBorder="1"/>
    <xf numFmtId="0" fontId="7" fillId="0" borderId="24" xfId="0" applyFont="1" applyBorder="1" applyAlignment="1">
      <alignment horizontal="left" vertical="center" wrapText="1"/>
    </xf>
    <xf numFmtId="164" fontId="7" fillId="0" borderId="25" xfId="0" applyNumberFormat="1" applyFont="1" applyFill="1" applyBorder="1"/>
    <xf numFmtId="0" fontId="11" fillId="0" borderId="24" xfId="0" applyFont="1" applyBorder="1" applyAlignment="1">
      <alignment horizontal="left" vertical="center" wrapText="1"/>
    </xf>
    <xf numFmtId="164" fontId="8" fillId="0" borderId="25" xfId="0" applyNumberFormat="1" applyFont="1" applyFill="1" applyBorder="1"/>
    <xf numFmtId="0" fontId="9" fillId="0" borderId="24" xfId="0" applyFont="1" applyBorder="1" applyAlignment="1">
      <alignment vertical="center"/>
    </xf>
    <xf numFmtId="164" fontId="7" fillId="0" borderId="25" xfId="0" applyNumberFormat="1" applyFont="1" applyFill="1" applyBorder="1" applyAlignment="1">
      <alignment horizontal="right" vertical="center"/>
    </xf>
    <xf numFmtId="0" fontId="9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164" fontId="10" fillId="0" borderId="25" xfId="0" applyNumberFormat="1" applyFont="1" applyFill="1" applyBorder="1"/>
    <xf numFmtId="164" fontId="17" fillId="0" borderId="25" xfId="0" applyNumberFormat="1" applyFont="1" applyFill="1" applyBorder="1"/>
    <xf numFmtId="0" fontId="9" fillId="0" borderId="24" xfId="0" applyFont="1" applyBorder="1" applyAlignment="1">
      <alignment horizontal="center" vertical="center" wrapText="1"/>
    </xf>
    <xf numFmtId="0" fontId="11" fillId="0" borderId="24" xfId="0" applyFont="1" applyBorder="1"/>
    <xf numFmtId="0" fontId="5" fillId="0" borderId="24" xfId="0" applyFont="1" applyBorder="1"/>
    <xf numFmtId="0" fontId="7" fillId="0" borderId="24" xfId="0" applyFont="1" applyBorder="1"/>
    <xf numFmtId="0" fontId="12" fillId="0" borderId="24" xfId="0" applyFont="1" applyBorder="1"/>
    <xf numFmtId="0" fontId="7" fillId="0" borderId="26" xfId="0" applyFont="1" applyBorder="1"/>
    <xf numFmtId="0" fontId="5" fillId="0" borderId="27" xfId="0" applyFont="1" applyBorder="1"/>
    <xf numFmtId="164" fontId="10" fillId="0" borderId="27" xfId="0" applyNumberFormat="1" applyFont="1" applyFill="1" applyBorder="1"/>
    <xf numFmtId="164" fontId="10" fillId="0" borderId="28" xfId="0" applyNumberFormat="1" applyFont="1" applyBorder="1"/>
    <xf numFmtId="166" fontId="5" fillId="0" borderId="0" xfId="0" applyNumberFormat="1" applyFont="1"/>
  </cellXfs>
  <cellStyles count="1059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 2" xfId="102"/>
    <cellStyle name="Millares 2 2" xfId="103"/>
    <cellStyle name="Millares 2 2 2" xfId="104"/>
    <cellStyle name="Millares 2 2 3" xfId="105"/>
    <cellStyle name="Millares 2 3" xfId="106"/>
    <cellStyle name="Millares 2 4" xfId="107"/>
    <cellStyle name="Millares 2 5" xfId="108"/>
    <cellStyle name="Millares 20" xfId="109"/>
    <cellStyle name="Millares 20 2" xfId="110"/>
    <cellStyle name="Millares 20 3" xfId="111"/>
    <cellStyle name="Millares 3" xfId="112"/>
    <cellStyle name="Millares 3 2" xfId="113"/>
    <cellStyle name="Millares 3 3" xfId="114"/>
    <cellStyle name="Millares 4" xfId="101"/>
    <cellStyle name="Millares 60" xfId="115"/>
    <cellStyle name="Millares 60 2" xfId="116"/>
    <cellStyle name="Millares 60 3" xfId="117"/>
    <cellStyle name="Moneda 14 2" xfId="118"/>
    <cellStyle name="Moneda 14 2 2" xfId="119"/>
    <cellStyle name="Moneda 14 2 3" xfId="120"/>
    <cellStyle name="Moneda 39" xfId="121"/>
    <cellStyle name="Moneda 39 2" xfId="122"/>
    <cellStyle name="Moneda 39 3" xfId="123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83</xdr:row>
      <xdr:rowOff>28574</xdr:rowOff>
    </xdr:from>
    <xdr:to>
      <xdr:col>1</xdr:col>
      <xdr:colOff>2467707</xdr:colOff>
      <xdr:row>87</xdr:row>
      <xdr:rowOff>111369</xdr:rowOff>
    </xdr:to>
    <xdr:sp macro="" textlink="">
      <xdr:nvSpPr>
        <xdr:cNvPr id="2" name="3 CuadroTexto"/>
        <xdr:cNvSpPr txBox="1"/>
      </xdr:nvSpPr>
      <xdr:spPr>
        <a:xfrm>
          <a:off x="380999" y="9241154"/>
          <a:ext cx="2978248" cy="7838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L. en D. Tania Lorena Lugo Paz</a:t>
          </a: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1</xdr:col>
      <xdr:colOff>2960809</xdr:colOff>
      <xdr:row>83</xdr:row>
      <xdr:rowOff>81329</xdr:rowOff>
    </xdr:from>
    <xdr:to>
      <xdr:col>3</xdr:col>
      <xdr:colOff>920260</xdr:colOff>
      <xdr:row>87</xdr:row>
      <xdr:rowOff>152400</xdr:rowOff>
    </xdr:to>
    <xdr:sp macro="" textlink="">
      <xdr:nvSpPr>
        <xdr:cNvPr id="3" name="4 CuadroTexto"/>
        <xdr:cNvSpPr txBox="1"/>
      </xdr:nvSpPr>
      <xdr:spPr>
        <a:xfrm>
          <a:off x="3852349" y="9293909"/>
          <a:ext cx="3430611" cy="772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Directora de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2905125</xdr:colOff>
      <xdr:row>83</xdr:row>
      <xdr:rowOff>24914</xdr:rowOff>
    </xdr:from>
    <xdr:to>
      <xdr:col>3</xdr:col>
      <xdr:colOff>876300</xdr:colOff>
      <xdr:row>83</xdr:row>
      <xdr:rowOff>24914</xdr:rowOff>
    </xdr:to>
    <xdr:cxnSp macro="">
      <xdr:nvCxnSpPr>
        <xdr:cNvPr id="4" name="6 Conector recto"/>
        <xdr:cNvCxnSpPr/>
      </xdr:nvCxnSpPr>
      <xdr:spPr>
        <a:xfrm>
          <a:off x="3796665" y="9237494"/>
          <a:ext cx="344233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228600</xdr:colOff>
      <xdr:row>83</xdr:row>
      <xdr:rowOff>0</xdr:rowOff>
    </xdr:from>
    <xdr:to>
      <xdr:col>1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457200" y="9212580"/>
          <a:ext cx="272034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1276350</xdr:colOff>
      <xdr:row>87</xdr:row>
      <xdr:rowOff>133350</xdr:rowOff>
    </xdr:from>
    <xdr:to>
      <xdr:col>2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2167890" y="10046970"/>
          <a:ext cx="2863215" cy="66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0</xdr:col>
      <xdr:colOff>95250</xdr:colOff>
      <xdr:row>0</xdr:row>
      <xdr:rowOff>66554</xdr:rowOff>
    </xdr:from>
    <xdr:to>
      <xdr:col>1</xdr:col>
      <xdr:colOff>242424</xdr:colOff>
      <xdr:row>5</xdr:row>
      <xdr:rowOff>18928</xdr:rowOff>
    </xdr:to>
    <xdr:pic>
      <xdr:nvPicPr>
        <xdr:cNvPr id="7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554"/>
          <a:ext cx="794874" cy="600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58615</xdr:colOff>
      <xdr:row>1</xdr:row>
      <xdr:rowOff>21980</xdr:rowOff>
    </xdr:from>
    <xdr:to>
      <xdr:col>3</xdr:col>
      <xdr:colOff>1075347</xdr:colOff>
      <xdr:row>4</xdr:row>
      <xdr:rowOff>43962</xdr:rowOff>
    </xdr:to>
    <xdr:pic>
      <xdr:nvPicPr>
        <xdr:cNvPr id="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21315" y="159140"/>
          <a:ext cx="1016732" cy="433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83</xdr:row>
      <xdr:rowOff>28575</xdr:rowOff>
    </xdr:from>
    <xdr:to>
      <xdr:col>3</xdr:col>
      <xdr:colOff>2390775</xdr:colOff>
      <xdr:row>86</xdr:row>
      <xdr:rowOff>114300</xdr:rowOff>
    </xdr:to>
    <xdr:sp macro="" textlink="">
      <xdr:nvSpPr>
        <xdr:cNvPr id="9" name="3 CuadroTexto"/>
        <xdr:cNvSpPr txBox="1"/>
      </xdr:nvSpPr>
      <xdr:spPr>
        <a:xfrm>
          <a:off x="381000" y="9391650"/>
          <a:ext cx="288607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L. en D. Tania Lorena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Lugo Paz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/>
            <a:t>Directora General del IFREM</a:t>
          </a:r>
        </a:p>
      </xdr:txBody>
    </xdr:sp>
    <xdr:clientData/>
  </xdr:twoCellAnchor>
  <xdr:twoCellAnchor>
    <xdr:from>
      <xdr:col>3</xdr:col>
      <xdr:colOff>2943225</xdr:colOff>
      <xdr:row>83</xdr:row>
      <xdr:rowOff>28575</xdr:rowOff>
    </xdr:from>
    <xdr:to>
      <xdr:col>5</xdr:col>
      <xdr:colOff>885092</xdr:colOff>
      <xdr:row>88</xdr:row>
      <xdr:rowOff>99646</xdr:rowOff>
    </xdr:to>
    <xdr:sp macro="" textlink="">
      <xdr:nvSpPr>
        <xdr:cNvPr id="10" name="4 CuadroTexto"/>
        <xdr:cNvSpPr txBox="1"/>
      </xdr:nvSpPr>
      <xdr:spPr>
        <a:xfrm>
          <a:off x="3819525" y="9391650"/>
          <a:ext cx="2990117" cy="975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L.A.E. Patricia Herrera Vallejo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Directora de Administración y Finanzas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2905125</xdr:colOff>
      <xdr:row>82</xdr:row>
      <xdr:rowOff>171450</xdr:rowOff>
    </xdr:from>
    <xdr:to>
      <xdr:col>5</xdr:col>
      <xdr:colOff>876300</xdr:colOff>
      <xdr:row>82</xdr:row>
      <xdr:rowOff>171450</xdr:rowOff>
    </xdr:to>
    <xdr:cxnSp macro="">
      <xdr:nvCxnSpPr>
        <xdr:cNvPr id="11" name="6 Conector recto"/>
        <xdr:cNvCxnSpPr/>
      </xdr:nvCxnSpPr>
      <xdr:spPr>
        <a:xfrm>
          <a:off x="3781425" y="9353550"/>
          <a:ext cx="30194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83</xdr:row>
      <xdr:rowOff>0</xdr:rowOff>
    </xdr:from>
    <xdr:to>
      <xdr:col>3</xdr:col>
      <xdr:colOff>2286000</xdr:colOff>
      <xdr:row>83</xdr:row>
      <xdr:rowOff>0</xdr:rowOff>
    </xdr:to>
    <xdr:cxnSp macro="">
      <xdr:nvCxnSpPr>
        <xdr:cNvPr id="12" name="7 Conector recto"/>
        <xdr:cNvCxnSpPr/>
      </xdr:nvCxnSpPr>
      <xdr:spPr>
        <a:xfrm>
          <a:off x="457200" y="9363075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1276350</xdr:colOff>
      <xdr:row>87</xdr:row>
      <xdr:rowOff>133350</xdr:rowOff>
    </xdr:from>
    <xdr:to>
      <xdr:col>4</xdr:col>
      <xdr:colOff>200025</xdr:colOff>
      <xdr:row>91</xdr:row>
      <xdr:rowOff>95250</xdr:rowOff>
    </xdr:to>
    <xdr:sp macro="" textlink="">
      <xdr:nvSpPr>
        <xdr:cNvPr id="13" name="3 CuadroTexto"/>
        <xdr:cNvSpPr txBox="1"/>
      </xdr:nvSpPr>
      <xdr:spPr>
        <a:xfrm>
          <a:off x="2152650" y="10220325"/>
          <a:ext cx="27527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170352</xdr:colOff>
      <xdr:row>0</xdr:row>
      <xdr:rowOff>66554</xdr:rowOff>
    </xdr:from>
    <xdr:to>
      <xdr:col>3</xdr:col>
      <xdr:colOff>242424</xdr:colOff>
      <xdr:row>5</xdr:row>
      <xdr:rowOff>18928</xdr:rowOff>
    </xdr:to>
    <xdr:pic>
      <xdr:nvPicPr>
        <xdr:cNvPr id="14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952" y="66554"/>
          <a:ext cx="719772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58615</xdr:colOff>
      <xdr:row>1</xdr:row>
      <xdr:rowOff>21980</xdr:rowOff>
    </xdr:from>
    <xdr:to>
      <xdr:col>5</xdr:col>
      <xdr:colOff>1075347</xdr:colOff>
      <xdr:row>3</xdr:row>
      <xdr:rowOff>63012</xdr:rowOff>
    </xdr:to>
    <xdr:pic>
      <xdr:nvPicPr>
        <xdr:cNvPr id="15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83165" y="155330"/>
          <a:ext cx="1016732" cy="422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86"/>
  <sheetViews>
    <sheetView showGridLines="0" tabSelected="1" zoomScaleNormal="100" workbookViewId="0">
      <selection activeCell="A17" sqref="A17:B17"/>
    </sheetView>
  </sheetViews>
  <sheetFormatPr baseColWidth="10" defaultColWidth="11.42578125" defaultRowHeight="14.25" x14ac:dyDescent="0.2"/>
  <cols>
    <col min="1" max="1" width="9.7109375" style="1" customWidth="1"/>
    <col min="2" max="2" width="57.42578125" style="1" customWidth="1"/>
    <col min="3" max="3" width="22.28515625" style="1" bestFit="1" customWidth="1"/>
    <col min="4" max="4" width="22.85546875" style="1" bestFit="1" customWidth="1"/>
    <col min="5" max="16384" width="11.42578125" style="1"/>
  </cols>
  <sheetData>
    <row r="1" spans="1:4" ht="15" customHeight="1" x14ac:dyDescent="0.2">
      <c r="A1" s="58" t="s">
        <v>58</v>
      </c>
      <c r="B1" s="58"/>
      <c r="C1" s="58"/>
      <c r="D1" s="58"/>
    </row>
    <row r="2" spans="1:4" ht="11.1" customHeight="1" x14ac:dyDescent="0.2">
      <c r="A2" s="59" t="s">
        <v>0</v>
      </c>
      <c r="B2" s="59"/>
      <c r="C2" s="59"/>
      <c r="D2" s="59"/>
    </row>
    <row r="3" spans="1:4" ht="11.1" customHeight="1" x14ac:dyDescent="0.2">
      <c r="A3" s="59" t="s">
        <v>62</v>
      </c>
      <c r="B3" s="59"/>
      <c r="C3" s="59"/>
      <c r="D3" s="59"/>
    </row>
    <row r="4" spans="1:4" ht="11.1" customHeight="1" x14ac:dyDescent="0.2">
      <c r="A4" s="59" t="s">
        <v>59</v>
      </c>
      <c r="B4" s="59"/>
      <c r="C4" s="59"/>
      <c r="D4" s="59"/>
    </row>
    <row r="5" spans="1:4" ht="4.5" customHeight="1" x14ac:dyDescent="0.2">
      <c r="A5" s="20"/>
      <c r="B5" s="20"/>
      <c r="C5" s="20"/>
      <c r="D5" s="20"/>
    </row>
    <row r="6" spans="1:4" ht="6" customHeight="1" x14ac:dyDescent="0.2">
      <c r="A6" s="2"/>
      <c r="B6" s="2"/>
      <c r="C6" s="2"/>
      <c r="D6" s="2"/>
    </row>
    <row r="7" spans="1:4" ht="15" customHeight="1" x14ac:dyDescent="0.2">
      <c r="A7" s="60" t="s">
        <v>1</v>
      </c>
      <c r="B7" s="61"/>
      <c r="C7" s="21" t="s">
        <v>60</v>
      </c>
      <c r="D7" s="22" t="s">
        <v>61</v>
      </c>
    </row>
    <row r="8" spans="1:4" ht="5.25" customHeight="1" x14ac:dyDescent="0.2">
      <c r="A8" s="23"/>
      <c r="B8" s="5"/>
      <c r="C8" s="17"/>
      <c r="D8" s="24"/>
    </row>
    <row r="9" spans="1:4" ht="12" customHeight="1" x14ac:dyDescent="0.2">
      <c r="A9" s="42" t="s">
        <v>2</v>
      </c>
      <c r="B9" s="43"/>
      <c r="C9" s="11"/>
      <c r="D9" s="25"/>
    </row>
    <row r="10" spans="1:4" ht="3" customHeight="1" x14ac:dyDescent="0.2">
      <c r="A10" s="40"/>
      <c r="B10" s="41"/>
      <c r="C10" s="11"/>
      <c r="D10" s="25"/>
    </row>
    <row r="11" spans="1:4" ht="12" customHeight="1" x14ac:dyDescent="0.2">
      <c r="A11" s="42" t="s">
        <v>4</v>
      </c>
      <c r="B11" s="43"/>
      <c r="C11" s="12">
        <f>SUM(C12:C20)</f>
        <v>1236359.5</v>
      </c>
      <c r="D11" s="26">
        <f>SUM(D12:D20)</f>
        <v>1084228.8</v>
      </c>
    </row>
    <row r="12" spans="1:4" ht="9" customHeight="1" x14ac:dyDescent="0.2">
      <c r="A12" s="44" t="s">
        <v>5</v>
      </c>
      <c r="B12" s="45"/>
      <c r="C12" s="13">
        <v>0</v>
      </c>
      <c r="D12" s="27">
        <v>0</v>
      </c>
    </row>
    <row r="13" spans="1:4" ht="9" customHeight="1" x14ac:dyDescent="0.2">
      <c r="A13" s="44" t="s">
        <v>47</v>
      </c>
      <c r="B13" s="45"/>
      <c r="C13" s="13">
        <v>0</v>
      </c>
      <c r="D13" s="27">
        <v>0</v>
      </c>
    </row>
    <row r="14" spans="1:4" ht="9" customHeight="1" x14ac:dyDescent="0.2">
      <c r="A14" s="44" t="s">
        <v>7</v>
      </c>
      <c r="B14" s="45"/>
      <c r="C14" s="13">
        <v>0</v>
      </c>
      <c r="D14" s="27">
        <v>0</v>
      </c>
    </row>
    <row r="15" spans="1:4" ht="11.25" customHeight="1" x14ac:dyDescent="0.2">
      <c r="A15" s="44" t="s">
        <v>9</v>
      </c>
      <c r="B15" s="45"/>
      <c r="C15" s="13">
        <v>1236359.5</v>
      </c>
      <c r="D15" s="27">
        <v>1084228.8</v>
      </c>
    </row>
    <row r="16" spans="1:4" ht="9" customHeight="1" x14ac:dyDescent="0.2">
      <c r="A16" s="44" t="s">
        <v>10</v>
      </c>
      <c r="B16" s="45"/>
      <c r="C16" s="13">
        <v>0</v>
      </c>
      <c r="D16" s="27">
        <v>0</v>
      </c>
    </row>
    <row r="17" spans="1:4" ht="9" customHeight="1" x14ac:dyDescent="0.2">
      <c r="A17" s="44" t="s">
        <v>11</v>
      </c>
      <c r="B17" s="45"/>
      <c r="C17" s="13">
        <v>0</v>
      </c>
      <c r="D17" s="27">
        <v>0</v>
      </c>
    </row>
    <row r="18" spans="1:4" ht="9" customHeight="1" x14ac:dyDescent="0.2">
      <c r="A18" s="44" t="s">
        <v>13</v>
      </c>
      <c r="B18" s="45"/>
      <c r="C18" s="13">
        <v>0</v>
      </c>
      <c r="D18" s="27">
        <v>0</v>
      </c>
    </row>
    <row r="19" spans="1:4" ht="9" customHeight="1" x14ac:dyDescent="0.2">
      <c r="A19" s="44" t="s">
        <v>15</v>
      </c>
      <c r="B19" s="45"/>
      <c r="C19" s="13">
        <v>0</v>
      </c>
      <c r="D19" s="27">
        <v>0</v>
      </c>
    </row>
    <row r="20" spans="1:4" ht="9" customHeight="1" x14ac:dyDescent="0.2">
      <c r="A20" s="44"/>
      <c r="B20" s="45"/>
      <c r="C20" s="13">
        <v>0</v>
      </c>
      <c r="D20" s="27">
        <v>0</v>
      </c>
    </row>
    <row r="21" spans="1:4" ht="2.25" customHeight="1" x14ac:dyDescent="0.2">
      <c r="A21" s="28"/>
      <c r="B21" s="3"/>
      <c r="C21" s="11"/>
      <c r="D21" s="25"/>
    </row>
    <row r="22" spans="1:4" ht="12" customHeight="1" x14ac:dyDescent="0.2">
      <c r="A22" s="42" t="s">
        <v>48</v>
      </c>
      <c r="B22" s="43"/>
      <c r="C22" s="55">
        <f>SUM(C24:C25)</f>
        <v>18681.099999999999</v>
      </c>
      <c r="D22" s="54">
        <f>SUM(D24:D25)</f>
        <v>19000</v>
      </c>
    </row>
    <row r="23" spans="1:4" ht="12" customHeight="1" x14ac:dyDescent="0.2">
      <c r="A23" s="56"/>
      <c r="B23" s="57"/>
      <c r="C23" s="55"/>
      <c r="D23" s="54"/>
    </row>
    <row r="24" spans="1:4" ht="9" customHeight="1" x14ac:dyDescent="0.2">
      <c r="A24" s="44" t="s">
        <v>18</v>
      </c>
      <c r="B24" s="45"/>
      <c r="C24" s="13">
        <v>0</v>
      </c>
      <c r="D24" s="27">
        <v>0</v>
      </c>
    </row>
    <row r="25" spans="1:4" ht="9" customHeight="1" x14ac:dyDescent="0.2">
      <c r="A25" s="44" t="s">
        <v>56</v>
      </c>
      <c r="B25" s="45"/>
      <c r="C25" s="13">
        <v>18681.099999999999</v>
      </c>
      <c r="D25" s="27">
        <v>19000</v>
      </c>
    </row>
    <row r="26" spans="1:4" ht="3" customHeight="1" x14ac:dyDescent="0.2">
      <c r="A26" s="40"/>
      <c r="B26" s="41"/>
      <c r="C26" s="11"/>
      <c r="D26" s="25"/>
    </row>
    <row r="27" spans="1:4" ht="14.25" customHeight="1" x14ac:dyDescent="0.2">
      <c r="A27" s="42" t="s">
        <v>21</v>
      </c>
      <c r="B27" s="43"/>
      <c r="C27" s="12">
        <f>SUM(C28:C32)</f>
        <v>571817.19999999995</v>
      </c>
      <c r="D27" s="26">
        <f>SUM(D28:D32)</f>
        <v>571650.30000000005</v>
      </c>
    </row>
    <row r="28" spans="1:4" ht="9" customHeight="1" x14ac:dyDescent="0.2">
      <c r="A28" s="44" t="s">
        <v>49</v>
      </c>
      <c r="B28" s="45"/>
      <c r="C28" s="13">
        <v>548074.69999999995</v>
      </c>
      <c r="D28" s="27">
        <v>547830.4</v>
      </c>
    </row>
    <row r="29" spans="1:4" ht="9" customHeight="1" x14ac:dyDescent="0.2">
      <c r="A29" s="44" t="s">
        <v>23</v>
      </c>
      <c r="B29" s="45"/>
      <c r="C29" s="13">
        <v>0</v>
      </c>
      <c r="D29" s="27">
        <v>0</v>
      </c>
    </row>
    <row r="30" spans="1:4" ht="9" customHeight="1" x14ac:dyDescent="0.2">
      <c r="A30" s="44" t="s">
        <v>24</v>
      </c>
      <c r="B30" s="45"/>
      <c r="C30" s="13">
        <v>0</v>
      </c>
      <c r="D30" s="27">
        <v>0</v>
      </c>
    </row>
    <row r="31" spans="1:4" ht="9" customHeight="1" x14ac:dyDescent="0.2">
      <c r="A31" s="44" t="s">
        <v>26</v>
      </c>
      <c r="B31" s="45"/>
      <c r="C31" s="13">
        <v>0</v>
      </c>
      <c r="D31" s="27">
        <v>0</v>
      </c>
    </row>
    <row r="32" spans="1:4" ht="9" customHeight="1" x14ac:dyDescent="0.2">
      <c r="A32" s="44" t="s">
        <v>28</v>
      </c>
      <c r="B32" s="45"/>
      <c r="C32" s="13">
        <v>23742.5</v>
      </c>
      <c r="D32" s="27">
        <v>23819.9</v>
      </c>
    </row>
    <row r="33" spans="1:6" ht="4.5" customHeight="1" x14ac:dyDescent="0.2">
      <c r="A33" s="50"/>
      <c r="B33" s="51"/>
      <c r="C33" s="11"/>
      <c r="D33" s="25"/>
    </row>
    <row r="34" spans="1:6" ht="12" customHeight="1" x14ac:dyDescent="0.2">
      <c r="A34" s="52" t="s">
        <v>30</v>
      </c>
      <c r="B34" s="53"/>
      <c r="C34" s="14">
        <f>SUM(C11+C22+C27)</f>
        <v>1826857.8</v>
      </c>
      <c r="D34" s="29">
        <f>SUM(D11+D22+D27)</f>
        <v>1674879.1</v>
      </c>
      <c r="F34" s="15"/>
    </row>
    <row r="35" spans="1:6" ht="5.25" customHeight="1" x14ac:dyDescent="0.2">
      <c r="A35" s="40"/>
      <c r="B35" s="41"/>
      <c r="C35" s="11"/>
      <c r="D35" s="25"/>
    </row>
    <row r="36" spans="1:6" ht="12" customHeight="1" x14ac:dyDescent="0.2">
      <c r="A36" s="42" t="s">
        <v>3</v>
      </c>
      <c r="B36" s="43"/>
      <c r="C36" s="11"/>
      <c r="D36" s="25"/>
    </row>
    <row r="37" spans="1:6" ht="1.5" customHeight="1" x14ac:dyDescent="0.2">
      <c r="A37" s="40"/>
      <c r="B37" s="41"/>
      <c r="C37" s="11"/>
      <c r="D37" s="25"/>
    </row>
    <row r="38" spans="1:6" ht="12" customHeight="1" x14ac:dyDescent="0.2">
      <c r="A38" s="42" t="s">
        <v>50</v>
      </c>
      <c r="B38" s="43"/>
      <c r="C38" s="12">
        <f>SUM(C39:C41)</f>
        <v>203485.90000000002</v>
      </c>
      <c r="D38" s="26">
        <f>SUM(D39:D41)</f>
        <v>151062.29999999999</v>
      </c>
    </row>
    <row r="39" spans="1:6" ht="9" customHeight="1" x14ac:dyDescent="0.2">
      <c r="A39" s="44" t="s">
        <v>51</v>
      </c>
      <c r="B39" s="45"/>
      <c r="C39" s="13">
        <v>134811.1</v>
      </c>
      <c r="D39" s="27">
        <v>118532.7</v>
      </c>
    </row>
    <row r="40" spans="1:6" ht="9" customHeight="1" x14ac:dyDescent="0.2">
      <c r="A40" s="44" t="s">
        <v>6</v>
      </c>
      <c r="B40" s="45"/>
      <c r="C40" s="13">
        <v>5927.6</v>
      </c>
      <c r="D40" s="27">
        <v>5308.3</v>
      </c>
    </row>
    <row r="41" spans="1:6" ht="9" customHeight="1" x14ac:dyDescent="0.2">
      <c r="A41" s="44" t="s">
        <v>8</v>
      </c>
      <c r="B41" s="45"/>
      <c r="C41" s="13">
        <v>62747.199999999997</v>
      </c>
      <c r="D41" s="27">
        <v>27221.3</v>
      </c>
    </row>
    <row r="42" spans="1:6" ht="4.5" customHeight="1" x14ac:dyDescent="0.2">
      <c r="A42" s="40"/>
      <c r="B42" s="41"/>
      <c r="C42" s="11"/>
      <c r="D42" s="25"/>
    </row>
    <row r="43" spans="1:6" ht="12" customHeight="1" x14ac:dyDescent="0.2">
      <c r="A43" s="42" t="s">
        <v>46</v>
      </c>
      <c r="B43" s="43"/>
      <c r="C43" s="12">
        <f>SUM(C44:C52)</f>
        <v>104724.3</v>
      </c>
      <c r="D43" s="26">
        <f>SUM(D44:D52)</f>
        <v>84800.7</v>
      </c>
    </row>
    <row r="44" spans="1:6" ht="9" customHeight="1" x14ac:dyDescent="0.2">
      <c r="A44" s="44" t="s">
        <v>12</v>
      </c>
      <c r="B44" s="45"/>
      <c r="C44" s="13">
        <v>102713.7</v>
      </c>
      <c r="D44" s="27">
        <v>82983</v>
      </c>
      <c r="F44" s="19"/>
    </row>
    <row r="45" spans="1:6" ht="9" customHeight="1" x14ac:dyDescent="0.2">
      <c r="A45" s="44" t="s">
        <v>14</v>
      </c>
      <c r="B45" s="45"/>
      <c r="C45" s="13">
        <v>0</v>
      </c>
      <c r="D45" s="27">
        <v>0</v>
      </c>
    </row>
    <row r="46" spans="1:6" ht="12" customHeight="1" x14ac:dyDescent="0.2">
      <c r="A46" s="44" t="s">
        <v>16</v>
      </c>
      <c r="B46" s="45"/>
      <c r="C46" s="13">
        <v>2010.6</v>
      </c>
      <c r="D46" s="27">
        <v>1817.7</v>
      </c>
      <c r="F46" s="19"/>
    </row>
    <row r="47" spans="1:6" ht="9" customHeight="1" x14ac:dyDescent="0.2">
      <c r="A47" s="44" t="s">
        <v>53</v>
      </c>
      <c r="B47" s="45"/>
      <c r="C47" s="13">
        <v>0</v>
      </c>
      <c r="D47" s="27">
        <v>0</v>
      </c>
    </row>
    <row r="48" spans="1:6" ht="9" customHeight="1" x14ac:dyDescent="0.2">
      <c r="A48" s="44" t="s">
        <v>17</v>
      </c>
      <c r="B48" s="45"/>
      <c r="C48" s="13">
        <v>0</v>
      </c>
      <c r="D48" s="27">
        <v>0</v>
      </c>
    </row>
    <row r="49" spans="1:4" ht="9" customHeight="1" x14ac:dyDescent="0.2">
      <c r="A49" s="44" t="s">
        <v>19</v>
      </c>
      <c r="B49" s="45"/>
      <c r="C49" s="13">
        <v>0</v>
      </c>
      <c r="D49" s="27">
        <v>0</v>
      </c>
    </row>
    <row r="50" spans="1:4" ht="9" customHeight="1" x14ac:dyDescent="0.2">
      <c r="A50" s="44" t="s">
        <v>52</v>
      </c>
      <c r="B50" s="45"/>
      <c r="C50" s="13">
        <v>0</v>
      </c>
      <c r="D50" s="27">
        <v>0</v>
      </c>
    </row>
    <row r="51" spans="1:4" ht="9" customHeight="1" x14ac:dyDescent="0.2">
      <c r="A51" s="44" t="s">
        <v>20</v>
      </c>
      <c r="B51" s="45"/>
      <c r="C51" s="13">
        <v>0</v>
      </c>
      <c r="D51" s="27">
        <v>0</v>
      </c>
    </row>
    <row r="52" spans="1:4" ht="9" customHeight="1" x14ac:dyDescent="0.2">
      <c r="A52" s="44" t="s">
        <v>22</v>
      </c>
      <c r="B52" s="45"/>
      <c r="C52" s="13">
        <v>0</v>
      </c>
      <c r="D52" s="27">
        <v>0</v>
      </c>
    </row>
    <row r="53" spans="1:4" ht="1.5" customHeight="1" x14ac:dyDescent="0.2">
      <c r="A53" s="40"/>
      <c r="B53" s="41"/>
      <c r="C53" s="11"/>
      <c r="D53" s="25"/>
    </row>
    <row r="54" spans="1:4" ht="12" customHeight="1" x14ac:dyDescent="0.2">
      <c r="A54" s="42" t="s">
        <v>18</v>
      </c>
      <c r="B54" s="43"/>
      <c r="C54" s="12">
        <f>SUM(C55:C57)</f>
        <v>0</v>
      </c>
      <c r="D54" s="26">
        <f>SUM(D55:D57)</f>
        <v>0</v>
      </c>
    </row>
    <row r="55" spans="1:4" ht="9" customHeight="1" x14ac:dyDescent="0.2">
      <c r="A55" s="44" t="s">
        <v>25</v>
      </c>
      <c r="B55" s="45"/>
      <c r="C55" s="13">
        <v>0</v>
      </c>
      <c r="D55" s="27">
        <v>0</v>
      </c>
    </row>
    <row r="56" spans="1:4" ht="9" customHeight="1" x14ac:dyDescent="0.2">
      <c r="A56" s="44" t="s">
        <v>27</v>
      </c>
      <c r="B56" s="45"/>
      <c r="C56" s="13">
        <v>0</v>
      </c>
      <c r="D56" s="27">
        <v>0</v>
      </c>
    </row>
    <row r="57" spans="1:4" ht="9" customHeight="1" x14ac:dyDescent="0.2">
      <c r="A57" s="44" t="s">
        <v>29</v>
      </c>
      <c r="B57" s="45"/>
      <c r="C57" s="13">
        <v>0</v>
      </c>
      <c r="D57" s="27">
        <v>0</v>
      </c>
    </row>
    <row r="58" spans="1:4" ht="3" customHeight="1" x14ac:dyDescent="0.2">
      <c r="A58" s="46"/>
      <c r="B58" s="47"/>
      <c r="C58" s="11"/>
      <c r="D58" s="25"/>
    </row>
    <row r="59" spans="1:4" ht="12" customHeight="1" x14ac:dyDescent="0.2">
      <c r="A59" s="42" t="s">
        <v>31</v>
      </c>
      <c r="B59" s="43"/>
      <c r="C59" s="12">
        <f>SUM(C60:C64)</f>
        <v>546232.69999999995</v>
      </c>
      <c r="D59" s="26">
        <f>SUM(D60:D64)</f>
        <v>546232.69999999995</v>
      </c>
    </row>
    <row r="60" spans="1:4" ht="9" customHeight="1" x14ac:dyDescent="0.2">
      <c r="A60" s="48" t="s">
        <v>32</v>
      </c>
      <c r="B60" s="49"/>
      <c r="C60" s="18">
        <v>546232.69999999995</v>
      </c>
      <c r="D60" s="30">
        <v>546232.69999999995</v>
      </c>
    </row>
    <row r="61" spans="1:4" ht="9" customHeight="1" x14ac:dyDescent="0.2">
      <c r="A61" s="48" t="s">
        <v>33</v>
      </c>
      <c r="B61" s="49"/>
      <c r="C61" s="18">
        <v>0</v>
      </c>
      <c r="D61" s="30">
        <v>0</v>
      </c>
    </row>
    <row r="62" spans="1:4" ht="9" customHeight="1" x14ac:dyDescent="0.2">
      <c r="A62" s="44" t="s">
        <v>34</v>
      </c>
      <c r="B62" s="45"/>
      <c r="C62" s="13">
        <v>0</v>
      </c>
      <c r="D62" s="27">
        <v>0</v>
      </c>
    </row>
    <row r="63" spans="1:4" ht="9" customHeight="1" x14ac:dyDescent="0.2">
      <c r="A63" s="44" t="s">
        <v>35</v>
      </c>
      <c r="B63" s="45"/>
      <c r="C63" s="13">
        <v>0</v>
      </c>
      <c r="D63" s="27">
        <v>0</v>
      </c>
    </row>
    <row r="64" spans="1:4" ht="9" customHeight="1" x14ac:dyDescent="0.2">
      <c r="A64" s="44" t="s">
        <v>36</v>
      </c>
      <c r="B64" s="45"/>
      <c r="C64" s="13">
        <v>0</v>
      </c>
      <c r="D64" s="27">
        <v>0</v>
      </c>
    </row>
    <row r="65" spans="1:4" ht="1.5" customHeight="1" x14ac:dyDescent="0.2">
      <c r="A65" s="40"/>
      <c r="B65" s="41"/>
      <c r="C65" s="11"/>
      <c r="D65" s="25"/>
    </row>
    <row r="66" spans="1:4" ht="12" customHeight="1" x14ac:dyDescent="0.2">
      <c r="A66" s="42" t="s">
        <v>37</v>
      </c>
      <c r="B66" s="43"/>
      <c r="C66" s="12">
        <f>SUM(C67:C72)</f>
        <v>18377.599999999999</v>
      </c>
      <c r="D66" s="26">
        <f>SUM(D67:D72)</f>
        <v>16781.8</v>
      </c>
    </row>
    <row r="67" spans="1:4" ht="13.5" customHeight="1" x14ac:dyDescent="0.2">
      <c r="A67" s="44" t="s">
        <v>38</v>
      </c>
      <c r="B67" s="45"/>
      <c r="C67" s="13">
        <v>18377.599999999999</v>
      </c>
      <c r="D67" s="27">
        <v>16781.8</v>
      </c>
    </row>
    <row r="68" spans="1:4" ht="9" customHeight="1" x14ac:dyDescent="0.2">
      <c r="A68" s="44" t="s">
        <v>39</v>
      </c>
      <c r="B68" s="45"/>
      <c r="C68" s="13">
        <v>0</v>
      </c>
      <c r="D68" s="27">
        <v>0</v>
      </c>
    </row>
    <row r="69" spans="1:4" ht="9" customHeight="1" x14ac:dyDescent="0.2">
      <c r="A69" s="44" t="s">
        <v>40</v>
      </c>
      <c r="B69" s="45"/>
      <c r="C69" s="13">
        <v>0</v>
      </c>
      <c r="D69" s="27">
        <v>0</v>
      </c>
    </row>
    <row r="70" spans="1:4" ht="9" customHeight="1" x14ac:dyDescent="0.2">
      <c r="A70" s="31" t="s">
        <v>41</v>
      </c>
      <c r="B70" s="4"/>
      <c r="C70" s="13">
        <v>0</v>
      </c>
      <c r="D70" s="27">
        <v>0</v>
      </c>
    </row>
    <row r="71" spans="1:4" ht="9" customHeight="1" x14ac:dyDescent="0.2">
      <c r="A71" s="31" t="s">
        <v>42</v>
      </c>
      <c r="B71" s="4"/>
      <c r="C71" s="13">
        <v>0</v>
      </c>
      <c r="D71" s="27">
        <v>0</v>
      </c>
    </row>
    <row r="72" spans="1:4" ht="9" customHeight="1" x14ac:dyDescent="0.2">
      <c r="A72" s="31" t="s">
        <v>43</v>
      </c>
      <c r="B72" s="4"/>
      <c r="C72" s="13">
        <v>0</v>
      </c>
      <c r="D72" s="27">
        <v>0</v>
      </c>
    </row>
    <row r="73" spans="1:4" ht="2.25" customHeight="1" x14ac:dyDescent="0.2">
      <c r="A73" s="23"/>
      <c r="B73" s="5"/>
      <c r="C73" s="11"/>
      <c r="D73" s="25"/>
    </row>
    <row r="74" spans="1:4" ht="12" customHeight="1" x14ac:dyDescent="0.2">
      <c r="A74" s="32" t="s">
        <v>44</v>
      </c>
      <c r="B74" s="5"/>
      <c r="C74" s="12">
        <f>SUM(C75)</f>
        <v>0</v>
      </c>
      <c r="D74" s="26">
        <f>SUM(D75)</f>
        <v>0</v>
      </c>
    </row>
    <row r="75" spans="1:4" ht="9" customHeight="1" x14ac:dyDescent="0.2">
      <c r="A75" s="31" t="s">
        <v>54</v>
      </c>
      <c r="B75" s="5"/>
      <c r="C75" s="13">
        <v>0</v>
      </c>
      <c r="D75" s="27">
        <v>0</v>
      </c>
    </row>
    <row r="76" spans="1:4" ht="5.25" customHeight="1" x14ac:dyDescent="0.2">
      <c r="A76" s="23"/>
      <c r="B76" s="5"/>
      <c r="C76" s="11"/>
      <c r="D76" s="25"/>
    </row>
    <row r="77" spans="1:4" ht="12" customHeight="1" x14ac:dyDescent="0.2">
      <c r="A77" s="33" t="s">
        <v>45</v>
      </c>
      <c r="B77" s="6"/>
      <c r="C77" s="14">
        <f>SUM(C74+C66+C59+C54+C43+C38)</f>
        <v>872820.5</v>
      </c>
      <c r="D77" s="29">
        <f>SUM(D74+D66+D59+D54+D43+D38)</f>
        <v>798877.5</v>
      </c>
    </row>
    <row r="78" spans="1:4" ht="4.5" customHeight="1" x14ac:dyDescent="0.2">
      <c r="A78" s="23"/>
      <c r="B78" s="5"/>
      <c r="C78" s="11"/>
      <c r="D78" s="25"/>
    </row>
    <row r="79" spans="1:4" ht="12" customHeight="1" x14ac:dyDescent="0.2">
      <c r="A79" s="34" t="s">
        <v>55</v>
      </c>
      <c r="B79" s="35"/>
      <c r="C79" s="36">
        <f>C34-C77</f>
        <v>954037.3</v>
      </c>
      <c r="D79" s="39">
        <f>D34-D77</f>
        <v>876001.60000000009</v>
      </c>
    </row>
    <row r="80" spans="1:4" ht="6" customHeight="1" x14ac:dyDescent="0.2">
      <c r="A80" s="7"/>
      <c r="B80" s="5"/>
      <c r="C80" s="5"/>
      <c r="D80" s="5"/>
    </row>
    <row r="81" spans="1:4" ht="9.9499999999999993" customHeight="1" x14ac:dyDescent="0.2">
      <c r="A81" s="8" t="s">
        <v>57</v>
      </c>
      <c r="B81" s="8"/>
      <c r="C81" s="8"/>
      <c r="D81" s="8"/>
    </row>
    <row r="82" spans="1:4" x14ac:dyDescent="0.2">
      <c r="A82" s="9"/>
      <c r="B82" s="10"/>
      <c r="C82" s="16"/>
      <c r="D82" s="37"/>
    </row>
    <row r="83" spans="1:4" x14ac:dyDescent="0.2">
      <c r="A83" s="9"/>
      <c r="B83" s="9"/>
      <c r="C83" s="9"/>
      <c r="D83" s="9"/>
    </row>
    <row r="84" spans="1:4" x14ac:dyDescent="0.2">
      <c r="A84" s="9"/>
      <c r="B84" s="9"/>
      <c r="C84" s="9"/>
      <c r="D84" s="9"/>
    </row>
    <row r="85" spans="1:4" x14ac:dyDescent="0.2">
      <c r="A85" s="9"/>
      <c r="B85" s="9"/>
      <c r="C85" s="9"/>
      <c r="D85" s="9"/>
    </row>
    <row r="86" spans="1:4" x14ac:dyDescent="0.2">
      <c r="A86" s="9"/>
      <c r="B86" s="9"/>
      <c r="C86" s="9"/>
      <c r="D86" s="9"/>
    </row>
  </sheetData>
  <mergeCells count="65">
    <mergeCell ref="A15:B15"/>
    <mergeCell ref="A1:D1"/>
    <mergeCell ref="A2:D2"/>
    <mergeCell ref="A3:D3"/>
    <mergeCell ref="A4:D4"/>
    <mergeCell ref="A7:B7"/>
    <mergeCell ref="A9:B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20"/>
    <mergeCell ref="A22:B23"/>
    <mergeCell ref="D22:D23"/>
    <mergeCell ref="A24:B24"/>
    <mergeCell ref="A25:B25"/>
    <mergeCell ref="A26:B26"/>
    <mergeCell ref="A27:B27"/>
    <mergeCell ref="C22:C23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B65"/>
    <mergeCell ref="A66:B66"/>
    <mergeCell ref="A67:B67"/>
    <mergeCell ref="A68:B68"/>
    <mergeCell ref="A69:B69"/>
  </mergeCells>
  <printOptions horizontalCentered="1"/>
  <pageMargins left="0.78740157480314965" right="0.59055118110236227" top="0.59055118110236227" bottom="0.19685039370078741" header="0.31496062992125984" footer="0.31496062992125984"/>
  <pageSetup scale="80" orientation="portrait" verticalDpi="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86"/>
  <sheetViews>
    <sheetView workbookViewId="0">
      <selection sqref="A1:XFD1048576"/>
    </sheetView>
  </sheetViews>
  <sheetFormatPr baseColWidth="10" defaultColWidth="11.42578125" defaultRowHeight="14.25" x14ac:dyDescent="0.2"/>
  <cols>
    <col min="1" max="2" width="1.7109375" style="1" customWidth="1"/>
    <col min="3" max="3" width="9.7109375" style="1" customWidth="1"/>
    <col min="4" max="4" width="57.42578125" style="1" customWidth="1"/>
    <col min="5" max="5" width="18.28515625" style="1" bestFit="1" customWidth="1"/>
    <col min="6" max="6" width="20" style="1" bestFit="1" customWidth="1"/>
    <col min="7" max="16384" width="11.42578125" style="1"/>
  </cols>
  <sheetData>
    <row r="1" spans="3:6" ht="11.1" customHeight="1" x14ac:dyDescent="0.2">
      <c r="C1" s="62" t="s">
        <v>58</v>
      </c>
      <c r="D1" s="62"/>
      <c r="E1" s="62"/>
      <c r="F1" s="62"/>
    </row>
    <row r="2" spans="3:6" ht="11.1" customHeight="1" x14ac:dyDescent="0.2">
      <c r="C2" s="59" t="s">
        <v>0</v>
      </c>
      <c r="D2" s="59"/>
      <c r="E2" s="59"/>
      <c r="F2" s="59"/>
    </row>
    <row r="3" spans="3:6" ht="11.1" customHeight="1" x14ac:dyDescent="0.2">
      <c r="C3" s="59" t="s">
        <v>63</v>
      </c>
      <c r="D3" s="59"/>
      <c r="E3" s="59"/>
      <c r="F3" s="59"/>
    </row>
    <row r="4" spans="3:6" ht="11.1" customHeight="1" x14ac:dyDescent="0.2">
      <c r="C4" s="59" t="s">
        <v>59</v>
      </c>
      <c r="D4" s="59"/>
      <c r="E4" s="59"/>
      <c r="F4" s="59"/>
    </row>
    <row r="5" spans="3:6" ht="4.5" customHeight="1" x14ac:dyDescent="0.2">
      <c r="C5" s="38"/>
      <c r="D5" s="38"/>
      <c r="E5" s="38"/>
      <c r="F5" s="38"/>
    </row>
    <row r="6" spans="3:6" ht="6" customHeight="1" thickBot="1" x14ac:dyDescent="0.25">
      <c r="C6" s="2"/>
      <c r="D6" s="2"/>
      <c r="E6" s="2"/>
      <c r="F6" s="2"/>
    </row>
    <row r="7" spans="3:6" ht="15" customHeight="1" thickBot="1" x14ac:dyDescent="0.25">
      <c r="C7" s="63" t="s">
        <v>1</v>
      </c>
      <c r="D7" s="64"/>
      <c r="E7" s="65" t="s">
        <v>64</v>
      </c>
      <c r="F7" s="65" t="s">
        <v>65</v>
      </c>
    </row>
    <row r="8" spans="3:6" ht="5.25" customHeight="1" thickBot="1" x14ac:dyDescent="0.25">
      <c r="C8" s="66"/>
      <c r="D8" s="67"/>
      <c r="E8" s="68"/>
      <c r="F8" s="69"/>
    </row>
    <row r="9" spans="3:6" ht="12" customHeight="1" x14ac:dyDescent="0.2">
      <c r="C9" s="70" t="s">
        <v>2</v>
      </c>
      <c r="D9" s="71"/>
      <c r="E9" s="72"/>
      <c r="F9" s="73"/>
    </row>
    <row r="10" spans="3:6" ht="3" customHeight="1" x14ac:dyDescent="0.2">
      <c r="C10" s="74"/>
      <c r="D10" s="41"/>
      <c r="E10" s="11"/>
      <c r="F10" s="75"/>
    </row>
    <row r="11" spans="3:6" ht="12" customHeight="1" x14ac:dyDescent="0.2">
      <c r="C11" s="76" t="s">
        <v>4</v>
      </c>
      <c r="D11" s="43"/>
      <c r="E11" s="12">
        <f>SUM(E12:E20)</f>
        <v>152130.6</v>
      </c>
      <c r="F11" s="77">
        <f>SUM(F12:F20)</f>
        <v>111096.5</v>
      </c>
    </row>
    <row r="12" spans="3:6" ht="9" customHeight="1" x14ac:dyDescent="0.2">
      <c r="C12" s="78" t="s">
        <v>5</v>
      </c>
      <c r="D12" s="45"/>
      <c r="E12" s="13">
        <v>0</v>
      </c>
      <c r="F12" s="79">
        <v>0</v>
      </c>
    </row>
    <row r="13" spans="3:6" ht="9" customHeight="1" x14ac:dyDescent="0.2">
      <c r="C13" s="78" t="s">
        <v>47</v>
      </c>
      <c r="D13" s="45"/>
      <c r="E13" s="13">
        <v>0</v>
      </c>
      <c r="F13" s="79">
        <v>0</v>
      </c>
    </row>
    <row r="14" spans="3:6" ht="9" customHeight="1" x14ac:dyDescent="0.2">
      <c r="C14" s="78" t="s">
        <v>7</v>
      </c>
      <c r="D14" s="45"/>
      <c r="E14" s="13">
        <v>0</v>
      </c>
      <c r="F14" s="79">
        <v>0</v>
      </c>
    </row>
    <row r="15" spans="3:6" ht="11.25" customHeight="1" x14ac:dyDescent="0.2">
      <c r="C15" s="78" t="s">
        <v>9</v>
      </c>
      <c r="D15" s="45"/>
      <c r="E15" s="13">
        <v>152130.6</v>
      </c>
      <c r="F15" s="79">
        <v>111096.5</v>
      </c>
    </row>
    <row r="16" spans="3:6" ht="9" customHeight="1" x14ac:dyDescent="0.2">
      <c r="C16" s="78" t="s">
        <v>10</v>
      </c>
      <c r="D16" s="45"/>
      <c r="E16" s="13">
        <v>0</v>
      </c>
      <c r="F16" s="79">
        <v>0</v>
      </c>
    </row>
    <row r="17" spans="3:6" ht="9" customHeight="1" x14ac:dyDescent="0.2">
      <c r="C17" s="78" t="s">
        <v>11</v>
      </c>
      <c r="D17" s="45"/>
      <c r="E17" s="13">
        <v>0</v>
      </c>
      <c r="F17" s="79">
        <v>0</v>
      </c>
    </row>
    <row r="18" spans="3:6" ht="9" customHeight="1" x14ac:dyDescent="0.2">
      <c r="C18" s="78" t="s">
        <v>13</v>
      </c>
      <c r="D18" s="45"/>
      <c r="E18" s="13">
        <v>0</v>
      </c>
      <c r="F18" s="79">
        <v>0</v>
      </c>
    </row>
    <row r="19" spans="3:6" ht="9" customHeight="1" x14ac:dyDescent="0.2">
      <c r="C19" s="78" t="s">
        <v>15</v>
      </c>
      <c r="D19" s="45"/>
      <c r="E19" s="13">
        <v>0</v>
      </c>
      <c r="F19" s="79">
        <v>0</v>
      </c>
    </row>
    <row r="20" spans="3:6" ht="9" customHeight="1" x14ac:dyDescent="0.2">
      <c r="C20" s="78"/>
      <c r="D20" s="45"/>
      <c r="E20" s="13">
        <v>0</v>
      </c>
      <c r="F20" s="79">
        <v>0</v>
      </c>
    </row>
    <row r="21" spans="3:6" ht="2.25" customHeight="1" x14ac:dyDescent="0.2">
      <c r="C21" s="80"/>
      <c r="D21" s="3"/>
      <c r="E21" s="11"/>
      <c r="F21" s="75"/>
    </row>
    <row r="22" spans="3:6" ht="12" customHeight="1" x14ac:dyDescent="0.2">
      <c r="C22" s="76" t="s">
        <v>48</v>
      </c>
      <c r="D22" s="43"/>
      <c r="E22" s="55">
        <f>SUM(E24:E25)</f>
        <v>-318.89999999999998</v>
      </c>
      <c r="F22" s="81">
        <f>SUM(F24:F25)</f>
        <v>0</v>
      </c>
    </row>
    <row r="23" spans="3:6" ht="12" customHeight="1" x14ac:dyDescent="0.2">
      <c r="C23" s="82"/>
      <c r="D23" s="57"/>
      <c r="E23" s="55"/>
      <c r="F23" s="81"/>
    </row>
    <row r="24" spans="3:6" ht="9" customHeight="1" x14ac:dyDescent="0.2">
      <c r="C24" s="78" t="s">
        <v>18</v>
      </c>
      <c r="D24" s="45"/>
      <c r="E24" s="13">
        <v>0</v>
      </c>
      <c r="F24" s="79">
        <v>0</v>
      </c>
    </row>
    <row r="25" spans="3:6" ht="10.5" customHeight="1" x14ac:dyDescent="0.2">
      <c r="C25" s="78" t="s">
        <v>56</v>
      </c>
      <c r="D25" s="45"/>
      <c r="E25" s="13">
        <v>-318.89999999999998</v>
      </c>
      <c r="F25" s="79">
        <v>0</v>
      </c>
    </row>
    <row r="26" spans="3:6" ht="6" customHeight="1" x14ac:dyDescent="0.2">
      <c r="C26" s="74"/>
      <c r="D26" s="41"/>
      <c r="E26" s="11"/>
      <c r="F26" s="75"/>
    </row>
    <row r="27" spans="3:6" ht="15.75" customHeight="1" x14ac:dyDescent="0.2">
      <c r="C27" s="76" t="s">
        <v>21</v>
      </c>
      <c r="D27" s="43"/>
      <c r="E27" s="12">
        <f>SUM(E28:E32)</f>
        <v>166.9</v>
      </c>
      <c r="F27" s="77">
        <f>SUM(F28:F32)</f>
        <v>378.9</v>
      </c>
    </row>
    <row r="28" spans="3:6" ht="9.75" customHeight="1" x14ac:dyDescent="0.2">
      <c r="C28" s="78" t="s">
        <v>49</v>
      </c>
      <c r="D28" s="45"/>
      <c r="E28" s="13">
        <v>244.3</v>
      </c>
      <c r="F28" s="79">
        <v>280</v>
      </c>
    </row>
    <row r="29" spans="3:6" ht="9" customHeight="1" x14ac:dyDescent="0.2">
      <c r="C29" s="78" t="s">
        <v>23</v>
      </c>
      <c r="D29" s="45"/>
      <c r="E29" s="13">
        <v>0</v>
      </c>
      <c r="F29" s="79">
        <v>0</v>
      </c>
    </row>
    <row r="30" spans="3:6" ht="9" customHeight="1" x14ac:dyDescent="0.2">
      <c r="C30" s="78" t="s">
        <v>24</v>
      </c>
      <c r="D30" s="45"/>
      <c r="E30" s="13">
        <v>0</v>
      </c>
      <c r="F30" s="79">
        <v>0</v>
      </c>
    </row>
    <row r="31" spans="3:6" ht="7.5" customHeight="1" x14ac:dyDescent="0.2">
      <c r="C31" s="78" t="s">
        <v>26</v>
      </c>
      <c r="D31" s="45"/>
      <c r="E31" s="13">
        <v>0</v>
      </c>
      <c r="F31" s="79">
        <v>0</v>
      </c>
    </row>
    <row r="32" spans="3:6" ht="10.5" customHeight="1" x14ac:dyDescent="0.2">
      <c r="C32" s="78" t="s">
        <v>28</v>
      </c>
      <c r="D32" s="45"/>
      <c r="E32" s="13">
        <v>-77.400000000000006</v>
      </c>
      <c r="F32" s="79">
        <v>98.9</v>
      </c>
    </row>
    <row r="33" spans="3:8" ht="4.5" customHeight="1" x14ac:dyDescent="0.2">
      <c r="C33" s="83"/>
      <c r="D33" s="51"/>
      <c r="E33" s="11"/>
      <c r="F33" s="75"/>
    </row>
    <row r="34" spans="3:8" ht="12" customHeight="1" x14ac:dyDescent="0.2">
      <c r="C34" s="84" t="s">
        <v>30</v>
      </c>
      <c r="D34" s="53"/>
      <c r="E34" s="14">
        <f>SUM(E11+E22+E27)</f>
        <v>151978.6</v>
      </c>
      <c r="F34" s="85">
        <f>SUM(F11+F22+F27)</f>
        <v>111475.4</v>
      </c>
      <c r="H34" s="15"/>
    </row>
    <row r="35" spans="3:8" ht="5.25" customHeight="1" x14ac:dyDescent="0.2">
      <c r="C35" s="74"/>
      <c r="D35" s="41"/>
      <c r="E35" s="11"/>
      <c r="F35" s="75"/>
    </row>
    <row r="36" spans="3:8" ht="12" customHeight="1" x14ac:dyDescent="0.2">
      <c r="C36" s="76" t="s">
        <v>3</v>
      </c>
      <c r="D36" s="43"/>
      <c r="E36" s="11"/>
      <c r="F36" s="75"/>
    </row>
    <row r="37" spans="3:8" ht="1.5" customHeight="1" x14ac:dyDescent="0.2">
      <c r="C37" s="74"/>
      <c r="D37" s="41"/>
      <c r="E37" s="11"/>
      <c r="F37" s="75"/>
    </row>
    <row r="38" spans="3:8" ht="12" customHeight="1" x14ac:dyDescent="0.2">
      <c r="C38" s="76" t="s">
        <v>50</v>
      </c>
      <c r="D38" s="43"/>
      <c r="E38" s="12">
        <f>SUM(E39:E41)</f>
        <v>52423.5</v>
      </c>
      <c r="F38" s="77">
        <f>SUM(F39:F41)</f>
        <v>18500.2</v>
      </c>
    </row>
    <row r="39" spans="3:8" ht="9" customHeight="1" x14ac:dyDescent="0.2">
      <c r="C39" s="78" t="s">
        <v>51</v>
      </c>
      <c r="D39" s="45"/>
      <c r="E39" s="13">
        <v>16278.3</v>
      </c>
      <c r="F39" s="79">
        <v>15625.4</v>
      </c>
    </row>
    <row r="40" spans="3:8" ht="9" customHeight="1" x14ac:dyDescent="0.2">
      <c r="C40" s="78" t="s">
        <v>6</v>
      </c>
      <c r="D40" s="45"/>
      <c r="E40" s="13">
        <v>619.29999999999995</v>
      </c>
      <c r="F40" s="79">
        <v>585.6</v>
      </c>
    </row>
    <row r="41" spans="3:8" ht="9" customHeight="1" x14ac:dyDescent="0.2">
      <c r="C41" s="78" t="s">
        <v>8</v>
      </c>
      <c r="D41" s="45"/>
      <c r="E41" s="13">
        <v>35525.9</v>
      </c>
      <c r="F41" s="79">
        <v>2289.1999999999998</v>
      </c>
    </row>
    <row r="42" spans="3:8" ht="4.5" customHeight="1" x14ac:dyDescent="0.2">
      <c r="C42" s="74"/>
      <c r="D42" s="41"/>
      <c r="E42" s="11"/>
      <c r="F42" s="75"/>
    </row>
    <row r="43" spans="3:8" ht="12" customHeight="1" x14ac:dyDescent="0.2">
      <c r="C43" s="76" t="s">
        <v>46</v>
      </c>
      <c r="D43" s="43"/>
      <c r="E43" s="12">
        <f>SUM(E44:E52)</f>
        <v>19923.600000000002</v>
      </c>
      <c r="F43" s="77">
        <f>SUM(F44:F52)</f>
        <v>148</v>
      </c>
    </row>
    <row r="44" spans="3:8" ht="9" customHeight="1" x14ac:dyDescent="0.2">
      <c r="C44" s="78" t="s">
        <v>12</v>
      </c>
      <c r="D44" s="45"/>
      <c r="E44" s="18">
        <v>19730.900000000001</v>
      </c>
      <c r="F44" s="86">
        <v>0</v>
      </c>
    </row>
    <row r="45" spans="3:8" ht="9" customHeight="1" x14ac:dyDescent="0.2">
      <c r="C45" s="78" t="s">
        <v>14</v>
      </c>
      <c r="D45" s="45"/>
      <c r="E45" s="13">
        <v>0</v>
      </c>
      <c r="F45" s="79">
        <v>0</v>
      </c>
    </row>
    <row r="46" spans="3:8" ht="9" customHeight="1" x14ac:dyDescent="0.2">
      <c r="C46" s="78" t="s">
        <v>16</v>
      </c>
      <c r="D46" s="45"/>
      <c r="E46" s="13">
        <v>192.7</v>
      </c>
      <c r="F46" s="79">
        <v>148</v>
      </c>
    </row>
    <row r="47" spans="3:8" ht="9" customHeight="1" x14ac:dyDescent="0.2">
      <c r="C47" s="78" t="s">
        <v>53</v>
      </c>
      <c r="D47" s="45"/>
      <c r="E47" s="13">
        <v>0</v>
      </c>
      <c r="F47" s="79">
        <v>0</v>
      </c>
    </row>
    <row r="48" spans="3:8" ht="9" customHeight="1" x14ac:dyDescent="0.2">
      <c r="C48" s="78" t="s">
        <v>17</v>
      </c>
      <c r="D48" s="45"/>
      <c r="E48" s="13">
        <v>0</v>
      </c>
      <c r="F48" s="79">
        <v>0</v>
      </c>
    </row>
    <row r="49" spans="3:6" ht="9" customHeight="1" x14ac:dyDescent="0.2">
      <c r="C49" s="78" t="s">
        <v>19</v>
      </c>
      <c r="D49" s="45"/>
      <c r="E49" s="13">
        <v>0</v>
      </c>
      <c r="F49" s="79">
        <v>0</v>
      </c>
    </row>
    <row r="50" spans="3:6" ht="9" customHeight="1" x14ac:dyDescent="0.2">
      <c r="C50" s="78" t="s">
        <v>52</v>
      </c>
      <c r="D50" s="45"/>
      <c r="E50" s="13">
        <v>0</v>
      </c>
      <c r="F50" s="79">
        <v>0</v>
      </c>
    </row>
    <row r="51" spans="3:6" ht="9" customHeight="1" x14ac:dyDescent="0.2">
      <c r="C51" s="78" t="s">
        <v>20</v>
      </c>
      <c r="D51" s="45"/>
      <c r="E51" s="13">
        <v>0</v>
      </c>
      <c r="F51" s="79">
        <v>0</v>
      </c>
    </row>
    <row r="52" spans="3:6" ht="9" customHeight="1" x14ac:dyDescent="0.2">
      <c r="C52" s="78" t="s">
        <v>22</v>
      </c>
      <c r="D52" s="45"/>
      <c r="E52" s="13">
        <v>0</v>
      </c>
      <c r="F52" s="79">
        <v>0</v>
      </c>
    </row>
    <row r="53" spans="3:6" ht="1.5" customHeight="1" x14ac:dyDescent="0.2">
      <c r="C53" s="74"/>
      <c r="D53" s="41"/>
      <c r="E53" s="11"/>
      <c r="F53" s="75"/>
    </row>
    <row r="54" spans="3:6" ht="12" customHeight="1" x14ac:dyDescent="0.2">
      <c r="C54" s="76" t="s">
        <v>18</v>
      </c>
      <c r="D54" s="43"/>
      <c r="E54" s="12">
        <f>SUM(E55:E57)</f>
        <v>0</v>
      </c>
      <c r="F54" s="77">
        <f>SUM(F55:F57)</f>
        <v>0</v>
      </c>
    </row>
    <row r="55" spans="3:6" ht="9" customHeight="1" x14ac:dyDescent="0.2">
      <c r="C55" s="78" t="s">
        <v>25</v>
      </c>
      <c r="D55" s="45"/>
      <c r="E55" s="13">
        <v>0</v>
      </c>
      <c r="F55" s="79">
        <v>0</v>
      </c>
    </row>
    <row r="56" spans="3:6" ht="9" customHeight="1" x14ac:dyDescent="0.2">
      <c r="C56" s="78" t="s">
        <v>27</v>
      </c>
      <c r="D56" s="45"/>
      <c r="E56" s="13">
        <v>0</v>
      </c>
      <c r="F56" s="79">
        <v>0</v>
      </c>
    </row>
    <row r="57" spans="3:6" ht="9" customHeight="1" x14ac:dyDescent="0.2">
      <c r="C57" s="78" t="s">
        <v>29</v>
      </c>
      <c r="D57" s="45"/>
      <c r="E57" s="13">
        <v>0</v>
      </c>
      <c r="F57" s="79">
        <v>0</v>
      </c>
    </row>
    <row r="58" spans="3:6" ht="3" customHeight="1" x14ac:dyDescent="0.2">
      <c r="C58" s="87"/>
      <c r="D58" s="47"/>
      <c r="E58" s="11"/>
      <c r="F58" s="75"/>
    </row>
    <row r="59" spans="3:6" ht="12" customHeight="1" x14ac:dyDescent="0.2">
      <c r="C59" s="76" t="s">
        <v>31</v>
      </c>
      <c r="D59" s="43"/>
      <c r="E59" s="12">
        <f>SUM(E60:E64)</f>
        <v>0</v>
      </c>
      <c r="F59" s="77">
        <f>SUM(F60:F64)</f>
        <v>0</v>
      </c>
    </row>
    <row r="60" spans="3:6" ht="9" customHeight="1" x14ac:dyDescent="0.2">
      <c r="C60" s="78" t="s">
        <v>32</v>
      </c>
      <c r="D60" s="45"/>
      <c r="E60" s="13">
        <v>0</v>
      </c>
      <c r="F60" s="79">
        <v>0</v>
      </c>
    </row>
    <row r="61" spans="3:6" ht="9" customHeight="1" x14ac:dyDescent="0.2">
      <c r="C61" s="78" t="s">
        <v>33</v>
      </c>
      <c r="D61" s="45"/>
      <c r="E61" s="13">
        <v>0</v>
      </c>
      <c r="F61" s="79">
        <v>0</v>
      </c>
    </row>
    <row r="62" spans="3:6" ht="9" customHeight="1" x14ac:dyDescent="0.2">
      <c r="C62" s="78" t="s">
        <v>34</v>
      </c>
      <c r="D62" s="45"/>
      <c r="E62" s="13">
        <v>0</v>
      </c>
      <c r="F62" s="79">
        <v>0</v>
      </c>
    </row>
    <row r="63" spans="3:6" ht="9" customHeight="1" x14ac:dyDescent="0.2">
      <c r="C63" s="78" t="s">
        <v>35</v>
      </c>
      <c r="D63" s="45"/>
      <c r="E63" s="13">
        <v>0</v>
      </c>
      <c r="F63" s="79">
        <v>0</v>
      </c>
    </row>
    <row r="64" spans="3:6" ht="9" customHeight="1" x14ac:dyDescent="0.2">
      <c r="C64" s="78" t="s">
        <v>36</v>
      </c>
      <c r="D64" s="45"/>
      <c r="E64" s="13">
        <v>0</v>
      </c>
      <c r="F64" s="79">
        <v>0</v>
      </c>
    </row>
    <row r="65" spans="3:6" ht="1.5" customHeight="1" x14ac:dyDescent="0.2">
      <c r="C65" s="74"/>
      <c r="D65" s="41"/>
      <c r="E65" s="11"/>
      <c r="F65" s="75"/>
    </row>
    <row r="66" spans="3:6" ht="12" customHeight="1" x14ac:dyDescent="0.2">
      <c r="C66" s="76" t="s">
        <v>37</v>
      </c>
      <c r="D66" s="43"/>
      <c r="E66" s="12">
        <f>SUM(E67:E72)</f>
        <v>1595.8</v>
      </c>
      <c r="F66" s="77">
        <f>SUM(F67:F72)</f>
        <v>1525.6</v>
      </c>
    </row>
    <row r="67" spans="3:6" ht="9" customHeight="1" x14ac:dyDescent="0.2">
      <c r="C67" s="78" t="s">
        <v>38</v>
      </c>
      <c r="D67" s="45"/>
      <c r="E67" s="13">
        <v>1595.8</v>
      </c>
      <c r="F67" s="79">
        <v>1525.6</v>
      </c>
    </row>
    <row r="68" spans="3:6" ht="9" customHeight="1" x14ac:dyDescent="0.2">
      <c r="C68" s="78" t="s">
        <v>39</v>
      </c>
      <c r="D68" s="45"/>
      <c r="E68" s="13">
        <v>0</v>
      </c>
      <c r="F68" s="79">
        <v>0</v>
      </c>
    </row>
    <row r="69" spans="3:6" ht="9" customHeight="1" x14ac:dyDescent="0.2">
      <c r="C69" s="78" t="s">
        <v>40</v>
      </c>
      <c r="D69" s="45"/>
      <c r="E69" s="13">
        <v>0</v>
      </c>
      <c r="F69" s="79">
        <v>0</v>
      </c>
    </row>
    <row r="70" spans="3:6" ht="9" customHeight="1" x14ac:dyDescent="0.2">
      <c r="C70" s="88" t="s">
        <v>41</v>
      </c>
      <c r="D70" s="4"/>
      <c r="E70" s="13">
        <v>0</v>
      </c>
      <c r="F70" s="79">
        <v>0</v>
      </c>
    </row>
    <row r="71" spans="3:6" ht="9" customHeight="1" x14ac:dyDescent="0.2">
      <c r="C71" s="88" t="s">
        <v>42</v>
      </c>
      <c r="D71" s="4"/>
      <c r="E71" s="13">
        <v>0</v>
      </c>
      <c r="F71" s="79">
        <v>0</v>
      </c>
    </row>
    <row r="72" spans="3:6" ht="9" customHeight="1" x14ac:dyDescent="0.2">
      <c r="C72" s="88" t="s">
        <v>43</v>
      </c>
      <c r="D72" s="4"/>
      <c r="E72" s="13">
        <v>0</v>
      </c>
      <c r="F72" s="79">
        <v>0</v>
      </c>
    </row>
    <row r="73" spans="3:6" ht="2.25" customHeight="1" x14ac:dyDescent="0.2">
      <c r="C73" s="89"/>
      <c r="D73" s="5"/>
      <c r="E73" s="11"/>
      <c r="F73" s="75"/>
    </row>
    <row r="74" spans="3:6" ht="12" customHeight="1" x14ac:dyDescent="0.2">
      <c r="C74" s="90" t="s">
        <v>44</v>
      </c>
      <c r="D74" s="5"/>
      <c r="E74" s="12">
        <f>SUM(E75)</f>
        <v>0</v>
      </c>
      <c r="F74" s="77">
        <f>SUM(F75)</f>
        <v>0</v>
      </c>
    </row>
    <row r="75" spans="3:6" ht="9" customHeight="1" x14ac:dyDescent="0.2">
      <c r="C75" s="88" t="s">
        <v>54</v>
      </c>
      <c r="D75" s="5"/>
      <c r="E75" s="13">
        <v>0</v>
      </c>
      <c r="F75" s="79">
        <v>0</v>
      </c>
    </row>
    <row r="76" spans="3:6" ht="5.25" customHeight="1" x14ac:dyDescent="0.2">
      <c r="C76" s="89"/>
      <c r="D76" s="5"/>
      <c r="E76" s="11"/>
      <c r="F76" s="75"/>
    </row>
    <row r="77" spans="3:6" ht="12" customHeight="1" x14ac:dyDescent="0.2">
      <c r="C77" s="91" t="s">
        <v>45</v>
      </c>
      <c r="D77" s="6"/>
      <c r="E77" s="14">
        <f>SUM(E74+E66+E59+E54+E43+E38)</f>
        <v>73942.899999999994</v>
      </c>
      <c r="F77" s="85">
        <f>SUM(F74+F66+F59+F54+F43+F38)</f>
        <v>20173.8</v>
      </c>
    </row>
    <row r="78" spans="3:6" ht="4.5" customHeight="1" x14ac:dyDescent="0.2">
      <c r="C78" s="89"/>
      <c r="D78" s="5"/>
      <c r="E78" s="11"/>
      <c r="F78" s="75"/>
    </row>
    <row r="79" spans="3:6" ht="12" customHeight="1" thickBot="1" x14ac:dyDescent="0.25">
      <c r="C79" s="92" t="s">
        <v>55</v>
      </c>
      <c r="D79" s="93"/>
      <c r="E79" s="94">
        <f>E34-E77</f>
        <v>78035.700000000012</v>
      </c>
      <c r="F79" s="95">
        <f>F34-F77</f>
        <v>91301.599999999991</v>
      </c>
    </row>
    <row r="80" spans="3:6" ht="6" customHeight="1" x14ac:dyDescent="0.2">
      <c r="C80" s="7"/>
      <c r="D80" s="5"/>
      <c r="E80" s="5"/>
      <c r="F80" s="5"/>
    </row>
    <row r="81" spans="3:6" ht="9.9499999999999993" customHeight="1" x14ac:dyDescent="0.2">
      <c r="C81" s="8" t="s">
        <v>57</v>
      </c>
      <c r="D81" s="8"/>
      <c r="E81" s="8"/>
      <c r="F81" s="8"/>
    </row>
    <row r="82" spans="3:6" x14ac:dyDescent="0.2">
      <c r="C82" s="9"/>
      <c r="D82" s="10"/>
      <c r="E82" s="96"/>
      <c r="F82" s="9"/>
    </row>
    <row r="83" spans="3:6" x14ac:dyDescent="0.2">
      <c r="C83" s="9"/>
      <c r="D83" s="9"/>
      <c r="E83" s="9"/>
      <c r="F83" s="9"/>
    </row>
    <row r="84" spans="3:6" x14ac:dyDescent="0.2">
      <c r="C84" s="9"/>
      <c r="D84" s="9"/>
      <c r="E84" s="9"/>
      <c r="F84" s="9"/>
    </row>
    <row r="85" spans="3:6" x14ac:dyDescent="0.2">
      <c r="C85" s="9"/>
      <c r="D85" s="9"/>
      <c r="E85" s="9"/>
      <c r="F85" s="9"/>
    </row>
    <row r="86" spans="3:6" x14ac:dyDescent="0.2">
      <c r="C86" s="9"/>
      <c r="D86" s="9"/>
      <c r="E86" s="9"/>
      <c r="F86" s="9"/>
    </row>
  </sheetData>
  <mergeCells count="65">
    <mergeCell ref="C65:D65"/>
    <mergeCell ref="C66:D66"/>
    <mergeCell ref="C67:D67"/>
    <mergeCell ref="C68:D68"/>
    <mergeCell ref="C69:D69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F22:F23"/>
    <mergeCell ref="C24:D24"/>
    <mergeCell ref="C25:D25"/>
    <mergeCell ref="C26:D26"/>
    <mergeCell ref="C27:D27"/>
    <mergeCell ref="C28:D28"/>
    <mergeCell ref="C16:D16"/>
    <mergeCell ref="C17:D17"/>
    <mergeCell ref="C18:D18"/>
    <mergeCell ref="C19:D20"/>
    <mergeCell ref="C22:D23"/>
    <mergeCell ref="E22:E23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01.01 MODIFICADO (2)</vt:lpstr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1</cp:lastModifiedBy>
  <cp:lastPrinted>2016-01-30T00:37:18Z</cp:lastPrinted>
  <dcterms:created xsi:type="dcterms:W3CDTF">2014-09-04T17:23:24Z</dcterms:created>
  <dcterms:modified xsi:type="dcterms:W3CDTF">2016-02-02T23:53:23Z</dcterms:modified>
</cp:coreProperties>
</file>