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9440" windowHeight="11640" activeTab="0"/>
  </bookViews>
  <sheets>
    <sheet name="01.01 MODIFICADO" sheetId="1" r:id="rId1"/>
  </sheets>
  <definedNames>
    <definedName name="_xlnm.Print_Area" localSheetId="0">'01.01 MODIFICADO'!$A$1:$G$90</definedName>
  </definedNames>
  <calcPr fullCalcOnLoad="1"/>
</workbook>
</file>

<file path=xl/sharedStrings.xml><?xml version="1.0" encoding="utf-8"?>
<sst xmlns="http://schemas.openxmlformats.org/spreadsheetml/2006/main" count="64" uniqueCount="56">
  <si>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</si>
  <si>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</si>
  <si>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</si>
  <si>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</si>
  <si>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</si>
  <si>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</si>
  <si>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</si>
  <si>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</si>
  <si>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</si>
  <si>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</si>
  <si>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</si>
  <si>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</si>
  <si>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</si>
  <si>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</si>
  <si>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</si>
  <si>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</si>
  <si>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</si>
  <si>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</si>
  <si>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</si>
  <si>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</si>
  <si>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</si>
  <si>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</si>
  <si>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</si>
  <si>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</si>
  <si>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</si>
  <si>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</si>
  <si>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</si>
  <si>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</si>
  <si>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</si>
  <si>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</si>
  <si>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</si>
  <si>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</si>
  <si>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</si>
  <si>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</si>
  <si>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Efectivo y Equivalentes al Efectivo al final del Ejercicio</t>
  </si>
  <si>
    <t>Transferencias, Asignaciones y Subsidios y Otras Ayudas</t>
  </si>
  <si>
    <t>Otros Orígenes de Inversión</t>
  </si>
  <si>
    <t>Otras Aplicaciones de Operación</t>
  </si>
  <si>
    <t>Otros Orígenes de Financiamiento</t>
  </si>
  <si>
    <t>Orígen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</si>
  <si>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</si>
  <si>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</si>
  <si>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</si>
  <si>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</si>
  <si>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</si>
  <si>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</si>
  <si>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</si>
  <si>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</si>
  <si>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</si>
  <si>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</si>
  <si>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</si>
  <si>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( Miles de Pesos )</t>
  </si>
  <si>
    <t>Instituto de la Función Registral del Estado de México</t>
  </si>
  <si>
    <t xml:space="preserve">Al mes Actual </t>
  </si>
  <si>
    <t>Al mes Anterior</t>
  </si>
  <si>
    <t>Del 1 de Enero al 31 de diciembre de 2014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</si>
</sst>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0.0_ ;\-#,##0.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10"/>
      <color indexed="8"/>
      <name val="Gotham Book"/>
      <family val="0"/>
    </font>
    <font>
      <sz val="8"/>
      <color indexed="8"/>
      <name val="Gotham Book"/>
      <family val="0"/>
    </font>
    <font>
      <b/>
      <sz val="9"/>
      <color indexed="8"/>
      <name val="Gotham Book"/>
      <family val="0"/>
    </font>
    <font>
      <b/>
      <i/>
      <sz val="9"/>
      <color indexed="8"/>
      <name val="Gotham Book"/>
      <family val="0"/>
    </font>
    <font>
      <sz val="6"/>
      <color indexed="8"/>
      <name val="Gotham Book"/>
      <family val="0"/>
    </font>
    <font>
      <b/>
      <sz val="10"/>
      <color indexed="8"/>
      <name val="Gotham Book"/>
      <family val="0"/>
    </font>
    <font>
      <b/>
      <sz val="8"/>
      <color indexed="8"/>
      <name val="Gotham Book"/>
      <family val="0"/>
    </font>
    <font>
      <sz val="11"/>
      <color indexed="9"/>
      <name val="Gotham Book"/>
      <family val="0"/>
    </font>
    <font>
      <sz val="7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10"/>
      <color theme="1"/>
      <name val="Gotham Book"/>
      <family val="0"/>
    </font>
    <font>
      <sz val="8"/>
      <color theme="1"/>
      <name val="Gotham Book"/>
      <family val="0"/>
    </font>
    <font>
      <b/>
      <sz val="9"/>
      <color theme="1"/>
      <name val="Gotham Book"/>
      <family val="0"/>
    </font>
    <font>
      <b/>
      <i/>
      <sz val="9"/>
      <color theme="1"/>
      <name val="Gotham Book"/>
      <family val="0"/>
    </font>
    <font>
      <sz val="6"/>
      <color theme="1"/>
      <name val="Gotham Book"/>
      <family val="0"/>
    </font>
    <font>
      <b/>
      <sz val="10"/>
      <color theme="1"/>
      <name val="Gotham Book"/>
      <family val="0"/>
    </font>
    <font>
      <b/>
      <sz val="8"/>
      <color theme="1"/>
      <name val="Gotham Book"/>
      <family val="0"/>
    </font>
    <font>
      <sz val="11"/>
      <color theme="0"/>
      <name val="Gotham Book"/>
      <family val="0"/>
    </font>
    <font>
      <sz val="7"/>
      <color theme="1"/>
      <name val="Gotham Boo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 horizontal="left" vertical="center" wrapText="1"/>
    </xf>
    <xf numFmtId="0" fontId="50" fillId="0" borderId="0" xfId="0" applyFont="1" applyAlignment="1">
      <alignment/>
    </xf>
    <xf numFmtId="0" fontId="51" fillId="0" borderId="1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8" fillId="0" borderId="15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8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66" fontId="51" fillId="0" borderId="0" xfId="0" applyNumberFormat="1" applyFont="1" applyBorder="1" applyAlignment="1">
      <alignment/>
    </xf>
    <xf numFmtId="166" fontId="45" fillId="0" borderId="18" xfId="0" applyNumberFormat="1" applyFont="1" applyBorder="1" applyAlignment="1">
      <alignment/>
    </xf>
    <xf numFmtId="166" fontId="45" fillId="0" borderId="0" xfId="0" applyNumberFormat="1" applyFont="1" applyBorder="1" applyAlignment="1">
      <alignment/>
    </xf>
    <xf numFmtId="166" fontId="52" fillId="0" borderId="0" xfId="0" applyNumberFormat="1" applyFont="1" applyBorder="1" applyAlignment="1">
      <alignment/>
    </xf>
    <xf numFmtId="166" fontId="52" fillId="0" borderId="18" xfId="0" applyNumberFormat="1" applyFont="1" applyBorder="1" applyAlignment="1">
      <alignment/>
    </xf>
    <xf numFmtId="166" fontId="47" fillId="0" borderId="0" xfId="0" applyNumberFormat="1" applyFont="1" applyBorder="1" applyAlignment="1">
      <alignment/>
    </xf>
    <xf numFmtId="166" fontId="47" fillId="0" borderId="18" xfId="0" applyNumberFormat="1" applyFont="1" applyBorder="1" applyAlignment="1">
      <alignment/>
    </xf>
    <xf numFmtId="166" fontId="48" fillId="0" borderId="0" xfId="0" applyNumberFormat="1" applyFont="1" applyBorder="1" applyAlignment="1">
      <alignment/>
    </xf>
    <xf numFmtId="166" fontId="48" fillId="0" borderId="18" xfId="0" applyNumberFormat="1" applyFont="1" applyBorder="1" applyAlignment="1">
      <alignment/>
    </xf>
    <xf numFmtId="166" fontId="51" fillId="0" borderId="18" xfId="0" applyNumberFormat="1" applyFont="1" applyBorder="1" applyAlignment="1">
      <alignment/>
    </xf>
    <xf numFmtId="166" fontId="45" fillId="0" borderId="17" xfId="0" applyNumberFormat="1" applyFont="1" applyBorder="1" applyAlignment="1">
      <alignment/>
    </xf>
    <xf numFmtId="166" fontId="45" fillId="0" borderId="19" xfId="0" applyNumberFormat="1" applyFont="1" applyBorder="1" applyAlignment="1">
      <alignment/>
    </xf>
    <xf numFmtId="43" fontId="47" fillId="0" borderId="0" xfId="48" applyFont="1" applyAlignment="1">
      <alignment/>
    </xf>
    <xf numFmtId="0" fontId="53" fillId="0" borderId="0" xfId="0" applyFont="1" applyAlignment="1">
      <alignment/>
    </xf>
    <xf numFmtId="166" fontId="53" fillId="0" borderId="0" xfId="0" applyNumberFormat="1" applyFont="1" applyAlignment="1">
      <alignment/>
    </xf>
    <xf numFmtId="166" fontId="47" fillId="0" borderId="18" xfId="0" applyNumberFormat="1" applyFont="1" applyBorder="1" applyAlignment="1">
      <alignment wrapText="1"/>
    </xf>
    <xf numFmtId="0" fontId="48" fillId="0" borderId="15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166" fontId="47" fillId="0" borderId="0" xfId="0" applyNumberFormat="1" applyFont="1" applyBorder="1" applyAlignment="1">
      <alignment wrapText="1"/>
    </xf>
    <xf numFmtId="0" fontId="45" fillId="0" borderId="15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86</xdr:row>
      <xdr:rowOff>104775</xdr:rowOff>
    </xdr:from>
    <xdr:to>
      <xdr:col>3</xdr:col>
      <xdr:colOff>2219325</xdr:colOff>
      <xdr:row>89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61950" y="10706100"/>
          <a:ext cx="2733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en D. Roberto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Gonzalez Cantellano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del IFREM</a:t>
          </a:r>
        </a:p>
      </xdr:txBody>
    </xdr:sp>
    <xdr:clientData/>
  </xdr:twoCellAnchor>
  <xdr:twoCellAnchor>
    <xdr:from>
      <xdr:col>3</xdr:col>
      <xdr:colOff>2752725</xdr:colOff>
      <xdr:row>86</xdr:row>
      <xdr:rowOff>76200</xdr:rowOff>
    </xdr:from>
    <xdr:to>
      <xdr:col>5</xdr:col>
      <xdr:colOff>752475</xdr:colOff>
      <xdr:row>89</xdr:row>
      <xdr:rowOff>9525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629025" y="10677525"/>
          <a:ext cx="2933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Salvador Morales Vargas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Administracion Finanzas</a:t>
          </a:r>
        </a:p>
      </xdr:txBody>
    </xdr:sp>
    <xdr:clientData/>
  </xdr:twoCellAnchor>
  <xdr:twoCellAnchor>
    <xdr:from>
      <xdr:col>3</xdr:col>
      <xdr:colOff>2905125</xdr:colOff>
      <xdr:row>85</xdr:row>
      <xdr:rowOff>180975</xdr:rowOff>
    </xdr:from>
    <xdr:to>
      <xdr:col>5</xdr:col>
      <xdr:colOff>876300</xdr:colOff>
      <xdr:row>85</xdr:row>
      <xdr:rowOff>180975</xdr:rowOff>
    </xdr:to>
    <xdr:sp>
      <xdr:nvSpPr>
        <xdr:cNvPr id="3" name="3 Conector recto"/>
        <xdr:cNvSpPr>
          <a:spLocks/>
        </xdr:cNvSpPr>
      </xdr:nvSpPr>
      <xdr:spPr>
        <a:xfrm>
          <a:off x="3781425" y="10591800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0</xdr:rowOff>
    </xdr:from>
    <xdr:to>
      <xdr:col>3</xdr:col>
      <xdr:colOff>2286000</xdr:colOff>
      <xdr:row>86</xdr:row>
      <xdr:rowOff>0</xdr:rowOff>
    </xdr:to>
    <xdr:sp>
      <xdr:nvSpPr>
        <xdr:cNvPr id="4" name="4 Conector recto"/>
        <xdr:cNvSpPr>
          <a:spLocks/>
        </xdr:cNvSpPr>
      </xdr:nvSpPr>
      <xdr:spPr>
        <a:xfrm>
          <a:off x="457200" y="10601325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84"/>
  <sheetViews>
    <sheetView showGridLines="0" tabSelected="1" zoomScale="130" zoomScaleNormal="130" zoomScalePageLayoutView="0" workbookViewId="0" topLeftCell="A40">
      <selection activeCell="E29" sqref="E29"/>
    </sheetView>
  </sheetViews>
  <sheetFormatPr defaultColWidth="11.421875" defaultRowHeight="15"/>
  <cols>
    <col min="1" max="2" width="1.7109375" style="2" customWidth="1"/>
    <col min="3" max="3" width="9.7109375" style="2" customWidth="1"/>
    <col min="4" max="4" width="57.57421875" style="2" customWidth="1"/>
    <col min="5" max="5" width="16.421875" style="2" bestFit="1" customWidth="1"/>
    <col min="6" max="6" width="17.57421875" style="2" bestFit="1" customWidth="1"/>
    <col min="7" max="9" width="11.421875" style="2" customWidth="1"/>
    <col min="10" max="10" width="14.140625" style="6" bestFit="1" customWidth="1"/>
    <col min="11" max="11" width="11.421875" style="6" customWidth="1"/>
    <col min="12" max="12" width="13.57421875" style="2" bestFit="1" customWidth="1"/>
    <col min="13" max="16384" width="11.421875" style="2" customWidth="1"/>
  </cols>
  <sheetData>
    <row r="1" spans="3:7" ht="10.5" customHeight="1">
      <c r="C1" s="51" t="s">
        <v>52</v>
      </c>
      <c r="D1" s="51"/>
      <c r="E1" s="51"/>
      <c r="F1" s="51"/>
      <c r="G1" s="1"/>
    </row>
    <row r="2" spans="3:7" ht="10.5" customHeight="1">
      <c r="C2" s="51" t="s">
        <v>0</v>
      </c>
      <c r="D2" s="51"/>
      <c r="E2" s="51"/>
      <c r="F2" s="51"/>
      <c r="G2" s="1"/>
    </row>
    <row r="3" spans="3:7" ht="10.5" customHeight="1">
      <c r="C3" s="51" t="s">
        <v>55</v>
      </c>
      <c r="D3" s="51"/>
      <c r="E3" s="51"/>
      <c r="F3" s="51"/>
      <c r="G3" s="1"/>
    </row>
    <row r="4" spans="3:7" ht="10.5" customHeight="1">
      <c r="C4" s="51" t="s">
        <v>51</v>
      </c>
      <c r="D4" s="51"/>
      <c r="E4" s="51"/>
      <c r="F4" s="51"/>
      <c r="G4" s="1"/>
    </row>
    <row r="5" spans="3:7" ht="4.5" customHeight="1">
      <c r="C5" s="3"/>
      <c r="D5" s="3"/>
      <c r="E5" s="3"/>
      <c r="F5" s="3"/>
      <c r="G5" s="4"/>
    </row>
    <row r="6" spans="3:7" ht="4.5" customHeight="1">
      <c r="C6" s="3"/>
      <c r="D6" s="3"/>
      <c r="E6" s="3"/>
      <c r="F6" s="3"/>
      <c r="G6" s="4"/>
    </row>
    <row r="7" spans="3:7" ht="6" customHeight="1" thickBot="1">
      <c r="C7" s="4"/>
      <c r="D7" s="4"/>
      <c r="E7" s="4"/>
      <c r="F7" s="4"/>
      <c r="G7" s="4"/>
    </row>
    <row r="8" spans="3:6" ht="12" customHeight="1" thickBot="1">
      <c r="C8" s="52" t="s">
        <v>1</v>
      </c>
      <c r="D8" s="53"/>
      <c r="E8" s="13" t="s">
        <v>53</v>
      </c>
      <c r="F8" s="12" t="s">
        <v>54</v>
      </c>
    </row>
    <row r="9" spans="3:6" ht="5.25" customHeight="1">
      <c r="C9" s="14"/>
      <c r="D9" s="15"/>
      <c r="E9" s="15"/>
      <c r="F9" s="16"/>
    </row>
    <row r="10" spans="3:6" ht="12" customHeight="1">
      <c r="C10" s="38" t="s">
        <v>2</v>
      </c>
      <c r="D10" s="39"/>
      <c r="E10" s="22"/>
      <c r="F10" s="23"/>
    </row>
    <row r="11" spans="3:6" ht="3" customHeight="1">
      <c r="C11" s="47"/>
      <c r="D11" s="48"/>
      <c r="E11" s="24"/>
      <c r="F11" s="23"/>
    </row>
    <row r="12" spans="3:6" ht="12" customHeight="1">
      <c r="C12" s="38" t="s">
        <v>39</v>
      </c>
      <c r="D12" s="39"/>
      <c r="E12" s="25">
        <f>SUM(E13:E24)</f>
        <v>1673107.5</v>
      </c>
      <c r="F12" s="26">
        <f>SUM(F13:F24)</f>
        <v>1580919.8</v>
      </c>
    </row>
    <row r="13" spans="3:6" ht="9.75" customHeight="1">
      <c r="C13" s="40" t="s">
        <v>3</v>
      </c>
      <c r="D13" s="41"/>
      <c r="E13" s="27">
        <v>0</v>
      </c>
      <c r="F13" s="28">
        <v>0</v>
      </c>
    </row>
    <row r="14" spans="3:6" ht="9.75" customHeight="1">
      <c r="C14" s="40" t="s">
        <v>5</v>
      </c>
      <c r="D14" s="41"/>
      <c r="E14" s="27">
        <v>0</v>
      </c>
      <c r="F14" s="28">
        <v>0</v>
      </c>
    </row>
    <row r="15" spans="3:6" ht="9.75" customHeight="1">
      <c r="C15" s="40" t="s">
        <v>7</v>
      </c>
      <c r="D15" s="41"/>
      <c r="E15" s="27">
        <v>0</v>
      </c>
      <c r="F15" s="28">
        <v>0</v>
      </c>
    </row>
    <row r="16" spans="3:6" ht="9.75" customHeight="1">
      <c r="C16" s="40" t="s">
        <v>8</v>
      </c>
      <c r="D16" s="41"/>
      <c r="E16" s="27">
        <v>1109953.2</v>
      </c>
      <c r="F16" s="28">
        <v>991548.3</v>
      </c>
    </row>
    <row r="17" spans="3:6" ht="9.75" customHeight="1">
      <c r="C17" s="40" t="s">
        <v>9</v>
      </c>
      <c r="D17" s="41"/>
      <c r="E17" s="27">
        <v>1772.7</v>
      </c>
      <c r="F17" s="28">
        <v>0</v>
      </c>
    </row>
    <row r="18" spans="3:6" ht="9.75" customHeight="1">
      <c r="C18" s="40" t="s">
        <v>11</v>
      </c>
      <c r="D18" s="41"/>
      <c r="E18" s="27">
        <v>0</v>
      </c>
      <c r="F18" s="28">
        <v>0</v>
      </c>
    </row>
    <row r="19" spans="3:6" ht="9.75" customHeight="1">
      <c r="C19" s="40" t="s">
        <v>12</v>
      </c>
      <c r="D19" s="41"/>
      <c r="E19" s="27">
        <v>0</v>
      </c>
      <c r="F19" s="28">
        <v>0</v>
      </c>
    </row>
    <row r="20" spans="3:6" ht="12" customHeight="1">
      <c r="C20" s="40" t="s">
        <v>13</v>
      </c>
      <c r="D20" s="41"/>
      <c r="E20" s="46">
        <v>0</v>
      </c>
      <c r="F20" s="37">
        <v>27047</v>
      </c>
    </row>
    <row r="21" spans="3:6" ht="9" customHeight="1">
      <c r="C21" s="40"/>
      <c r="D21" s="41"/>
      <c r="E21" s="46"/>
      <c r="F21" s="37"/>
    </row>
    <row r="22" spans="3:6" s="6" customFormat="1" ht="9.75" customHeight="1">
      <c r="C22" s="40" t="s">
        <v>15</v>
      </c>
      <c r="D22" s="41"/>
      <c r="E22" s="27">
        <v>0</v>
      </c>
      <c r="F22" s="28">
        <v>0</v>
      </c>
    </row>
    <row r="23" spans="3:6" s="6" customFormat="1" ht="9.75" customHeight="1">
      <c r="C23" s="40" t="s">
        <v>35</v>
      </c>
      <c r="D23" s="41"/>
      <c r="E23" s="27">
        <v>0</v>
      </c>
      <c r="F23" s="28">
        <v>0</v>
      </c>
    </row>
    <row r="24" spans="3:6" s="6" customFormat="1" ht="9.75" customHeight="1">
      <c r="C24" s="40" t="s">
        <v>42</v>
      </c>
      <c r="D24" s="41"/>
      <c r="E24" s="27">
        <v>561381.6</v>
      </c>
      <c r="F24" s="28">
        <v>562324.5</v>
      </c>
    </row>
    <row r="25" spans="3:6" ht="3" customHeight="1">
      <c r="C25" s="47"/>
      <c r="D25" s="48"/>
      <c r="E25" s="24"/>
      <c r="F25" s="23"/>
    </row>
    <row r="26" spans="3:6" ht="14.25" customHeight="1">
      <c r="C26" s="38" t="s">
        <v>10</v>
      </c>
      <c r="D26" s="39"/>
      <c r="E26" s="25">
        <f>SUM(E28:E43)</f>
        <v>940678.2</v>
      </c>
      <c r="F26" s="26">
        <f>SUM(F28:F43)</f>
        <v>842640.2</v>
      </c>
    </row>
    <row r="27" spans="3:6" ht="4.5" customHeight="1">
      <c r="C27" s="17"/>
      <c r="D27" s="7"/>
      <c r="E27" s="24"/>
      <c r="F27" s="23"/>
    </row>
    <row r="28" spans="3:12" s="6" customFormat="1" ht="9.75" customHeight="1">
      <c r="C28" s="40" t="s">
        <v>18</v>
      </c>
      <c r="D28" s="41"/>
      <c r="E28" s="27">
        <v>127433.1</v>
      </c>
      <c r="F28" s="28">
        <v>116391</v>
      </c>
      <c r="J28" s="34"/>
      <c r="L28" s="34"/>
    </row>
    <row r="29" spans="3:12" s="6" customFormat="1" ht="9.75" customHeight="1">
      <c r="C29" s="40" t="s">
        <v>19</v>
      </c>
      <c r="D29" s="41"/>
      <c r="E29" s="27">
        <v>6500.5</v>
      </c>
      <c r="F29" s="28">
        <v>4486.4</v>
      </c>
      <c r="J29" s="34"/>
      <c r="L29" s="34"/>
    </row>
    <row r="30" spans="3:12" s="6" customFormat="1" ht="9.75" customHeight="1">
      <c r="C30" s="40" t="s">
        <v>20</v>
      </c>
      <c r="D30" s="41"/>
      <c r="E30" s="27">
        <v>48356.9</v>
      </c>
      <c r="F30" s="28">
        <v>30455</v>
      </c>
      <c r="J30" s="34"/>
      <c r="L30" s="34"/>
    </row>
    <row r="31" spans="3:6" s="6" customFormat="1" ht="9.75" customHeight="1">
      <c r="C31" s="40" t="s">
        <v>22</v>
      </c>
      <c r="D31" s="41"/>
      <c r="E31" s="27">
        <v>208788</v>
      </c>
      <c r="F31" s="28">
        <v>208788</v>
      </c>
    </row>
    <row r="32" spans="3:6" s="6" customFormat="1" ht="9.75" customHeight="1">
      <c r="C32" s="40" t="s">
        <v>23</v>
      </c>
      <c r="D32" s="41"/>
      <c r="E32" s="27">
        <v>0</v>
      </c>
      <c r="F32" s="28">
        <v>0</v>
      </c>
    </row>
    <row r="33" spans="3:6" s="6" customFormat="1" ht="9.75" customHeight="1">
      <c r="C33" s="40" t="s">
        <v>43</v>
      </c>
      <c r="D33" s="41"/>
      <c r="E33" s="27">
        <v>2585.1</v>
      </c>
      <c r="F33" s="28">
        <v>2338.6</v>
      </c>
    </row>
    <row r="34" spans="3:6" s="6" customFormat="1" ht="9.75" customHeight="1">
      <c r="C34" s="40" t="s">
        <v>24</v>
      </c>
      <c r="D34" s="41"/>
      <c r="E34" s="27">
        <v>0</v>
      </c>
      <c r="F34" s="28">
        <v>0</v>
      </c>
    </row>
    <row r="35" spans="3:6" s="6" customFormat="1" ht="9.75" customHeight="1">
      <c r="C35" s="40" t="s">
        <v>25</v>
      </c>
      <c r="D35" s="41"/>
      <c r="E35" s="27">
        <v>0</v>
      </c>
      <c r="F35" s="28">
        <v>0</v>
      </c>
    </row>
    <row r="36" spans="3:6" s="6" customFormat="1" ht="9.75" customHeight="1">
      <c r="C36" s="40" t="s">
        <v>26</v>
      </c>
      <c r="D36" s="41"/>
      <c r="E36" s="27">
        <v>0</v>
      </c>
      <c r="F36" s="28">
        <v>0</v>
      </c>
    </row>
    <row r="37" spans="3:6" s="6" customFormat="1" ht="9.75" customHeight="1">
      <c r="C37" s="40" t="s">
        <v>27</v>
      </c>
      <c r="D37" s="41"/>
      <c r="E37" s="27">
        <v>0</v>
      </c>
      <c r="F37" s="28">
        <v>0</v>
      </c>
    </row>
    <row r="38" spans="3:6" s="6" customFormat="1" ht="9.75" customHeight="1">
      <c r="C38" s="40" t="s">
        <v>29</v>
      </c>
      <c r="D38" s="41"/>
      <c r="E38" s="27">
        <v>0</v>
      </c>
      <c r="F38" s="28">
        <v>0</v>
      </c>
    </row>
    <row r="39" spans="3:6" s="6" customFormat="1" ht="9.75" customHeight="1">
      <c r="C39" s="40" t="s">
        <v>30</v>
      </c>
      <c r="D39" s="41"/>
      <c r="E39" s="27">
        <v>0</v>
      </c>
      <c r="F39" s="28">
        <v>0</v>
      </c>
    </row>
    <row r="40" spans="3:6" s="6" customFormat="1" ht="9.75" customHeight="1">
      <c r="C40" s="40" t="s">
        <v>44</v>
      </c>
      <c r="D40" s="41"/>
      <c r="E40" s="27">
        <v>0</v>
      </c>
      <c r="F40" s="28">
        <v>0</v>
      </c>
    </row>
    <row r="41" spans="3:6" s="6" customFormat="1" ht="9.75" customHeight="1">
      <c r="C41" s="40" t="s">
        <v>40</v>
      </c>
      <c r="D41" s="41"/>
      <c r="E41" s="27">
        <v>0</v>
      </c>
      <c r="F41" s="28">
        <v>0</v>
      </c>
    </row>
    <row r="42" spans="3:6" ht="12" customHeight="1">
      <c r="C42" s="40" t="s">
        <v>31</v>
      </c>
      <c r="D42" s="41"/>
      <c r="E42" s="27">
        <v>0</v>
      </c>
      <c r="F42" s="28">
        <v>0</v>
      </c>
    </row>
    <row r="43" spans="3:6" ht="10.5" customHeight="1">
      <c r="C43" s="40" t="s">
        <v>37</v>
      </c>
      <c r="D43" s="41"/>
      <c r="E43" s="27">
        <v>547014.6</v>
      </c>
      <c r="F43" s="28">
        <v>480181.2</v>
      </c>
    </row>
    <row r="44" spans="3:7" ht="7.5" customHeight="1">
      <c r="C44" s="18"/>
      <c r="D44" s="8"/>
      <c r="E44" s="27"/>
      <c r="F44" s="28"/>
      <c r="G44" s="35">
        <v>790173</v>
      </c>
    </row>
    <row r="45" spans="3:7" ht="11.25" customHeight="1">
      <c r="C45" s="44" t="s">
        <v>32</v>
      </c>
      <c r="D45" s="45"/>
      <c r="E45" s="29">
        <f>E12-E26</f>
        <v>732429.3</v>
      </c>
      <c r="F45" s="30">
        <f>F12-F26</f>
        <v>738279.6000000001</v>
      </c>
      <c r="G45" s="36">
        <f>+F45-G44</f>
        <v>-51893.39999999991</v>
      </c>
    </row>
    <row r="46" spans="3:6" ht="5.25" customHeight="1">
      <c r="C46" s="49"/>
      <c r="D46" s="50"/>
      <c r="E46" s="24"/>
      <c r="F46" s="23"/>
    </row>
    <row r="47" spans="3:6" ht="12" customHeight="1">
      <c r="C47" s="38" t="s">
        <v>45</v>
      </c>
      <c r="D47" s="39"/>
      <c r="E47" s="22"/>
      <c r="F47" s="31"/>
    </row>
    <row r="48" spans="3:6" ht="3" customHeight="1">
      <c r="C48" s="47"/>
      <c r="D48" s="48"/>
      <c r="E48" s="24"/>
      <c r="F48" s="23"/>
    </row>
    <row r="49" spans="3:6" ht="12" customHeight="1">
      <c r="C49" s="38" t="s">
        <v>39</v>
      </c>
      <c r="D49" s="39"/>
      <c r="E49" s="25">
        <f>SUM(E50:E52)</f>
        <v>19698.6</v>
      </c>
      <c r="F49" s="26">
        <f>SUM(F50:F52)</f>
        <v>0</v>
      </c>
    </row>
    <row r="50" spans="3:6" ht="9.75" customHeight="1">
      <c r="C50" s="40" t="s">
        <v>4</v>
      </c>
      <c r="D50" s="41"/>
      <c r="E50" s="27">
        <v>0</v>
      </c>
      <c r="F50" s="28">
        <v>0</v>
      </c>
    </row>
    <row r="51" spans="3:6" ht="9.75" customHeight="1">
      <c r="C51" s="40" t="s">
        <v>6</v>
      </c>
      <c r="D51" s="41"/>
      <c r="E51" s="27">
        <v>16935.5</v>
      </c>
      <c r="F51" s="28">
        <v>0</v>
      </c>
    </row>
    <row r="52" spans="3:6" ht="9.75" customHeight="1">
      <c r="C52" s="40" t="s">
        <v>36</v>
      </c>
      <c r="D52" s="41"/>
      <c r="E52" s="27">
        <v>2763.1</v>
      </c>
      <c r="F52" s="28">
        <v>0</v>
      </c>
    </row>
    <row r="53" spans="3:6" ht="9.75" customHeight="1">
      <c r="C53" s="40"/>
      <c r="D53" s="41"/>
      <c r="E53" s="27"/>
      <c r="F53" s="28"/>
    </row>
    <row r="54" spans="3:6" ht="9.75" customHeight="1">
      <c r="C54" s="38" t="s">
        <v>10</v>
      </c>
      <c r="D54" s="39"/>
      <c r="E54" s="25">
        <f>SUM(E55:E57)</f>
        <v>566102.5</v>
      </c>
      <c r="F54" s="26">
        <f>SUM(F55:F57)</f>
        <v>12750.5</v>
      </c>
    </row>
    <row r="55" spans="3:6" ht="9.75" customHeight="1">
      <c r="C55" s="40" t="s">
        <v>4</v>
      </c>
      <c r="D55" s="41"/>
      <c r="E55" s="27">
        <v>0</v>
      </c>
      <c r="F55" s="28">
        <v>0</v>
      </c>
    </row>
    <row r="56" spans="3:6" ht="9.75" customHeight="1">
      <c r="C56" s="40" t="s">
        <v>6</v>
      </c>
      <c r="D56" s="41"/>
      <c r="E56" s="27">
        <v>30019.6</v>
      </c>
      <c r="F56" s="28">
        <v>12750.5</v>
      </c>
    </row>
    <row r="57" spans="3:6" s="6" customFormat="1" ht="9.75" customHeight="1">
      <c r="C57" s="40" t="s">
        <v>14</v>
      </c>
      <c r="D57" s="41"/>
      <c r="E57" s="27">
        <v>536082.9</v>
      </c>
      <c r="F57" s="28">
        <v>0</v>
      </c>
    </row>
    <row r="58" spans="3:6" s="6" customFormat="1" ht="9.75" customHeight="1">
      <c r="C58" s="40"/>
      <c r="D58" s="41"/>
      <c r="E58" s="27"/>
      <c r="F58" s="28"/>
    </row>
    <row r="59" spans="3:6" ht="10.5" customHeight="1">
      <c r="C59" s="44" t="s">
        <v>16</v>
      </c>
      <c r="D59" s="45"/>
      <c r="E59" s="29">
        <f>E49-E54</f>
        <v>-546403.9</v>
      </c>
      <c r="F59" s="30">
        <f>F49-F54</f>
        <v>-12750.5</v>
      </c>
    </row>
    <row r="60" spans="3:6" ht="8.25" customHeight="1">
      <c r="C60" s="19"/>
      <c r="D60" s="10"/>
      <c r="E60" s="24"/>
      <c r="F60" s="23"/>
    </row>
    <row r="61" spans="3:6" ht="14.25" customHeight="1">
      <c r="C61" s="38" t="s">
        <v>17</v>
      </c>
      <c r="D61" s="39"/>
      <c r="E61" s="22"/>
      <c r="F61" s="31"/>
    </row>
    <row r="62" spans="3:6" ht="4.5" customHeight="1">
      <c r="C62" s="17"/>
      <c r="D62" s="7"/>
      <c r="E62" s="24"/>
      <c r="F62" s="23"/>
    </row>
    <row r="63" spans="3:6" ht="12" customHeight="1">
      <c r="C63" s="38" t="s">
        <v>39</v>
      </c>
      <c r="D63" s="39"/>
      <c r="E63" s="25">
        <f>SUM(E64:E67)</f>
        <v>0</v>
      </c>
      <c r="F63" s="26">
        <f>SUM(F64:F67)</f>
        <v>0</v>
      </c>
    </row>
    <row r="64" spans="3:6" ht="9.75" customHeight="1">
      <c r="C64" s="40" t="s">
        <v>21</v>
      </c>
      <c r="D64" s="41"/>
      <c r="E64" s="27">
        <v>0</v>
      </c>
      <c r="F64" s="28">
        <v>0</v>
      </c>
    </row>
    <row r="65" spans="3:6" ht="9.75" customHeight="1">
      <c r="C65" s="40" t="s">
        <v>46</v>
      </c>
      <c r="D65" s="41"/>
      <c r="E65" s="27">
        <v>0</v>
      </c>
      <c r="F65" s="28">
        <v>0</v>
      </c>
    </row>
    <row r="66" spans="3:6" ht="9.75" customHeight="1">
      <c r="C66" s="40" t="s">
        <v>47</v>
      </c>
      <c r="D66" s="41"/>
      <c r="E66" s="27">
        <v>0</v>
      </c>
      <c r="F66" s="28">
        <v>0</v>
      </c>
    </row>
    <row r="67" spans="3:6" ht="9.75" customHeight="1">
      <c r="C67" s="40" t="s">
        <v>38</v>
      </c>
      <c r="D67" s="41"/>
      <c r="E67" s="27">
        <v>0</v>
      </c>
      <c r="F67" s="28">
        <v>0</v>
      </c>
    </row>
    <row r="68" spans="3:6" ht="9.75" customHeight="1">
      <c r="C68" s="40"/>
      <c r="D68" s="41"/>
      <c r="E68" s="27"/>
      <c r="F68" s="28"/>
    </row>
    <row r="69" spans="3:6" ht="9.75" customHeight="1">
      <c r="C69" s="38" t="s">
        <v>10</v>
      </c>
      <c r="D69" s="39"/>
      <c r="E69" s="25">
        <f>SUM(E70:E73)</f>
        <v>216186.1</v>
      </c>
      <c r="F69" s="26">
        <f>SUM(F70:F73)</f>
        <v>718036.9</v>
      </c>
    </row>
    <row r="70" spans="3:6" ht="9.75" customHeight="1">
      <c r="C70" s="40" t="s">
        <v>28</v>
      </c>
      <c r="D70" s="41"/>
      <c r="E70" s="27">
        <v>0</v>
      </c>
      <c r="F70" s="28">
        <v>530079</v>
      </c>
    </row>
    <row r="71" spans="3:6" ht="9.75" customHeight="1">
      <c r="C71" s="40" t="s">
        <v>46</v>
      </c>
      <c r="D71" s="41"/>
      <c r="E71" s="27">
        <v>0</v>
      </c>
      <c r="F71" s="28">
        <v>0</v>
      </c>
    </row>
    <row r="72" spans="3:6" s="6" customFormat="1" ht="9.75" customHeight="1">
      <c r="C72" s="40" t="s">
        <v>47</v>
      </c>
      <c r="D72" s="41"/>
      <c r="E72" s="27">
        <v>0</v>
      </c>
      <c r="F72" s="28">
        <v>0</v>
      </c>
    </row>
    <row r="73" spans="3:6" s="6" customFormat="1" ht="9.75" customHeight="1">
      <c r="C73" s="40" t="s">
        <v>48</v>
      </c>
      <c r="D73" s="41"/>
      <c r="E73" s="27">
        <v>216186.1</v>
      </c>
      <c r="F73" s="28">
        <v>187957.9</v>
      </c>
    </row>
    <row r="74" spans="3:6" s="6" customFormat="1" ht="9.75" customHeight="1">
      <c r="C74" s="40"/>
      <c r="D74" s="41"/>
      <c r="E74" s="27"/>
      <c r="F74" s="28"/>
    </row>
    <row r="75" spans="3:6" ht="12" customHeight="1">
      <c r="C75" s="44" t="s">
        <v>49</v>
      </c>
      <c r="D75" s="45"/>
      <c r="E75" s="29">
        <f>E63-E69</f>
        <v>-216186.1</v>
      </c>
      <c r="F75" s="30">
        <f>F63-F69</f>
        <v>-718036.9</v>
      </c>
    </row>
    <row r="76" spans="3:6" ht="8.25" customHeight="1">
      <c r="C76" s="19"/>
      <c r="D76" s="10"/>
      <c r="E76" s="24"/>
      <c r="F76" s="23"/>
    </row>
    <row r="77" spans="3:6" ht="21" customHeight="1">
      <c r="C77" s="38" t="s">
        <v>33</v>
      </c>
      <c r="D77" s="39"/>
      <c r="E77" s="29">
        <f>SUM(E45+E59+E75)</f>
        <v>-30160.699999999983</v>
      </c>
      <c r="F77" s="30">
        <f>SUM(F45+F59+F75)</f>
        <v>7492.20000000007</v>
      </c>
    </row>
    <row r="78" spans="3:6" ht="8.25" customHeight="1">
      <c r="C78" s="19"/>
      <c r="D78" s="10"/>
      <c r="E78" s="24"/>
      <c r="F78" s="23"/>
    </row>
    <row r="79" spans="3:6" s="6" customFormat="1" ht="9.75" customHeight="1">
      <c r="C79" s="42" t="s">
        <v>50</v>
      </c>
      <c r="D79" s="43"/>
      <c r="E79" s="27">
        <v>70890.8</v>
      </c>
      <c r="F79" s="28">
        <v>70890.7</v>
      </c>
    </row>
    <row r="80" spans="3:6" s="6" customFormat="1" ht="12.75" customHeight="1">
      <c r="C80" s="42" t="s">
        <v>34</v>
      </c>
      <c r="D80" s="43"/>
      <c r="E80" s="22">
        <f>SUM(E77+E79)</f>
        <v>40730.10000000002</v>
      </c>
      <c r="F80" s="31">
        <f>SUM(F77+F79)</f>
        <v>78382.90000000007</v>
      </c>
    </row>
    <row r="81" spans="3:6" ht="9" customHeight="1">
      <c r="C81" s="49"/>
      <c r="D81" s="50"/>
      <c r="E81" s="27"/>
      <c r="F81" s="23"/>
    </row>
    <row r="82" spans="3:6" ht="12" customHeight="1" thickBot="1">
      <c r="C82" s="20"/>
      <c r="D82" s="21"/>
      <c r="E82" s="32"/>
      <c r="F82" s="33"/>
    </row>
    <row r="83" spans="3:6" ht="6" customHeight="1">
      <c r="C83" s="9"/>
      <c r="D83" s="5"/>
      <c r="E83" s="5"/>
      <c r="F83" s="5"/>
    </row>
    <row r="84" spans="3:6" ht="9.75" customHeight="1">
      <c r="C84" s="11" t="s">
        <v>41</v>
      </c>
      <c r="D84" s="11"/>
      <c r="E84" s="11"/>
      <c r="F84" s="11"/>
    </row>
  </sheetData>
  <sheetProtection/>
  <mergeCells count="72">
    <mergeCell ref="C1:F1"/>
    <mergeCell ref="C2:F2"/>
    <mergeCell ref="C3:F3"/>
    <mergeCell ref="C4:F4"/>
    <mergeCell ref="C8:D8"/>
    <mergeCell ref="C10:D10"/>
    <mergeCell ref="C11:D11"/>
    <mergeCell ref="C12:D12"/>
    <mergeCell ref="C13:D13"/>
    <mergeCell ref="C14:D14"/>
    <mergeCell ref="C15:D15"/>
    <mergeCell ref="C25:D25"/>
    <mergeCell ref="C26:D26"/>
    <mergeCell ref="C28:D28"/>
    <mergeCell ref="C24:D24"/>
    <mergeCell ref="C16:D16"/>
    <mergeCell ref="C17:D17"/>
    <mergeCell ref="C18:D18"/>
    <mergeCell ref="C19:D19"/>
    <mergeCell ref="C22:D22"/>
    <mergeCell ref="C20:D21"/>
    <mergeCell ref="C29:D29"/>
    <mergeCell ref="C30:D30"/>
    <mergeCell ref="C31:D31"/>
    <mergeCell ref="C32:D32"/>
    <mergeCell ref="C33:D33"/>
    <mergeCell ref="C34:D34"/>
    <mergeCell ref="C39:D39"/>
    <mergeCell ref="C40:D40"/>
    <mergeCell ref="C41:D41"/>
    <mergeCell ref="C42:D42"/>
    <mergeCell ref="C35:D35"/>
    <mergeCell ref="C36:D36"/>
    <mergeCell ref="C37:D37"/>
    <mergeCell ref="E20:E21"/>
    <mergeCell ref="C47:D47"/>
    <mergeCell ref="C48:D48"/>
    <mergeCell ref="C49:D49"/>
    <mergeCell ref="C50:D50"/>
    <mergeCell ref="C81:D81"/>
    <mergeCell ref="C43:D43"/>
    <mergeCell ref="C45:D45"/>
    <mergeCell ref="C46:D46"/>
    <mergeCell ref="C38:D38"/>
    <mergeCell ref="C64:D64"/>
    <mergeCell ref="C65:D65"/>
    <mergeCell ref="C51:D51"/>
    <mergeCell ref="C52:D52"/>
    <mergeCell ref="C53:D53"/>
    <mergeCell ref="C54:D54"/>
    <mergeCell ref="C55:D55"/>
    <mergeCell ref="C56:D56"/>
    <mergeCell ref="C77:D77"/>
    <mergeCell ref="C23:D23"/>
    <mergeCell ref="C79:D79"/>
    <mergeCell ref="C80:D80"/>
    <mergeCell ref="C57:D57"/>
    <mergeCell ref="C58:D58"/>
    <mergeCell ref="C59:D59"/>
    <mergeCell ref="C61:D61"/>
    <mergeCell ref="C75:D75"/>
    <mergeCell ref="C63:D63"/>
    <mergeCell ref="F20:F21"/>
    <mergeCell ref="C69:D69"/>
    <mergeCell ref="C70:D70"/>
    <mergeCell ref="C71:D71"/>
    <mergeCell ref="C72:D72"/>
    <mergeCell ref="C74:D74"/>
    <mergeCell ref="C66:D66"/>
    <mergeCell ref="C68:D68"/>
    <mergeCell ref="C67:D67"/>
    <mergeCell ref="C73:D7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scale="87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1</cp:lastModifiedBy>
  <cp:lastPrinted>2015-02-19T14:54:16Z</cp:lastPrinted>
  <dcterms:created xsi:type="dcterms:W3CDTF">2014-09-04T19:30:54Z</dcterms:created>
  <dcterms:modified xsi:type="dcterms:W3CDTF">2015-03-27T22:59:16Z</dcterms:modified>
  <cp:category/>
  <cp:version/>
  <cp:contentType/>
  <cp:contentStatus/>
</cp:coreProperties>
</file>