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Unidades compartidas\EdosFin(ReCompDrive)\22_Estados Financieros 2022\22 12 Edos Fin dic 2022\1CONAC 12 2022\"/>
    </mc:Choice>
  </mc:AlternateContent>
  <xr:revisionPtr revIDLastSave="0" documentId="13_ncr:1_{66C14562-BA01-493C-A321-63C32462C46C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32 Postura fiscal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G14" i="1"/>
  <c r="E32" i="1" l="1"/>
  <c r="G12" i="1" l="1"/>
  <c r="F22" i="1" l="1"/>
  <c r="F10" i="1" l="1"/>
  <c r="E8" i="1" l="1"/>
  <c r="G32" i="1" l="1"/>
  <c r="E12" i="1" l="1"/>
  <c r="E16" i="1" s="1"/>
  <c r="E20" i="1" l="1"/>
  <c r="E24" i="1" s="1"/>
  <c r="F32" i="1"/>
  <c r="F12" i="1" l="1"/>
  <c r="G8" i="1"/>
  <c r="G16" i="1" l="1"/>
  <c r="G20" i="1" l="1"/>
  <c r="G24" i="1" s="1"/>
  <c r="F8" i="1"/>
  <c r="F16" i="1" s="1"/>
  <c r="F20" i="1" s="1"/>
  <c r="F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AMPARO</author>
  </authors>
  <commentList>
    <comment ref="E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cifra según contabilidad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cifra según contabilidad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cifra según contabilidad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<sst xmlns="http://schemas.openxmlformats.org/spreadsheetml/2006/main" count="45" uniqueCount="36">
  <si>
    <t>Instituto de la Función Registral del estado de México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</si>
  <si>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</si>
  <si>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</si>
  <si>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</si>
  <si>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</si>
  <si>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</si>
  <si>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</si>
  <si>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</si>
  <si>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</si>
  <si>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</si>
  <si>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</si>
  <si>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</si>
  <si>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</si>
  <si>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</si>
  <si>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</si>
  <si>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</si>
  <si>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</si>
  <si>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</si>
  <si>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</si>
  <si>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</si>
  <si>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</si>
  <si>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</si>
  <si>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</si>
  <si>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Subdirector de Finanzas</t>
  </si>
  <si>
    <t>Bajo protesta de decir verdad declaramos que los Estados Financieros y sus Notas son razonablemente correctos y responsabilidad del emisor.</t>
  </si>
  <si>
    <t>L en D Christian Gerardo Gasca Droppert</t>
  </si>
  <si>
    <t>_________________________________________</t>
  </si>
  <si>
    <t>L.A.E. Raúl Napoleón Lazcano Martínez</t>
  </si>
  <si>
    <t>_______________________________________________________</t>
  </si>
  <si>
    <t>M.A.P. Antonio Hernández Tenorio</t>
  </si>
  <si>
    <t xml:space="preserve"> Director General </t>
  </si>
  <si>
    <t>Director de Administración. y Finanzas</t>
  </si>
  <si>
    <t>f inanciamientos. Los Ingresos del Gobierno de la Ent idad Federat iva corresponden a los del Poder Ejecutivo,</t>
  </si>
  <si>
    <t>Legislativo Judicial y Autónomos</t>
  </si>
  <si>
    <t xml:space="preserve">V. Balance Primario (Superávit o Déficit) (V = III + IV ) 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</si>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</sst>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Gotham Book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165" fontId="7" fillId="2" borderId="0" xfId="0" applyNumberFormat="1" applyFont="1" applyFill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165" fontId="7" fillId="0" borderId="0" xfId="0" applyNumberFormat="1" applyFont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Border="1" applyAlignment="1" applyProtection="1">
      <alignment horizontal="right" vertical="center" wrapText="1"/>
      <protection locked="0"/>
    </xf>
    <xf numFmtId="4" fontId="5" fillId="0" borderId="12" xfId="0" applyNumberFormat="1" applyFont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Border="1" applyAlignment="1">
      <alignment horizontal="justify" vertical="center" wrapText="1"/>
    </xf>
    <xf numFmtId="4" fontId="5" fillId="0" borderId="12" xfId="0" applyNumberFormat="1" applyFont="1" applyBorder="1" applyAlignment="1">
      <alignment horizontal="justify" vertical="center" wrapText="1"/>
    </xf>
    <xf numFmtId="4" fontId="5" fillId="0" borderId="4" xfId="0" applyNumberFormat="1" applyFont="1" applyBorder="1" applyAlignment="1" applyProtection="1">
      <alignment horizontal="right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4" fontId="5" fillId="0" borderId="18" xfId="0" applyNumberFormat="1" applyFont="1" applyBorder="1" applyAlignment="1" applyProtection="1">
      <alignment horizontal="right" vertical="center" wrapText="1"/>
      <protection locked="0"/>
    </xf>
    <xf numFmtId="4" fontId="5" fillId="0" borderId="22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4" fontId="5" fillId="0" borderId="24" xfId="0" applyNumberFormat="1" applyFont="1" applyBorder="1" applyAlignment="1" applyProtection="1">
      <alignment horizontal="right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3" borderId="0" xfId="0" applyFont="1" applyFill="1" applyAlignment="1" applyProtection="1">
      <alignment horizontal="left" vertical="center" wrapText="1"/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B1:S53"/>
  <sheetViews>
    <sheetView tabSelected="1" topLeftCell="E1" zoomScaleNormal="100" workbookViewId="0">
      <selection activeCell="J16" sqref="J16"/>
    </sheetView>
  </sheetViews>
  <sheetFormatPr baseColWidth="10" defaultColWidth="11.42578125" defaultRowHeight="15" outlineLevelRow="1"/>
  <cols>
    <col min="2" max="2" width="4.140625" customWidth="1"/>
    <col min="3" max="3" width="52.140625" customWidth="1"/>
    <col min="4" max="4" width="17.28515625" customWidth="1"/>
    <col min="5" max="5" width="19.7109375" customWidth="1"/>
    <col min="6" max="6" width="20.5703125" customWidth="1"/>
    <col min="7" max="7" width="23" customWidth="1"/>
    <col min="8" max="8" width="2.85546875" customWidth="1"/>
    <col min="9" max="9" width="15.28515625" bestFit="1" customWidth="1"/>
  </cols>
  <sheetData>
    <row r="1" spans="2:10">
      <c r="B1" s="68"/>
      <c r="C1" s="68"/>
      <c r="D1" s="68"/>
      <c r="E1" s="68"/>
      <c r="F1" s="68"/>
      <c r="G1" s="68"/>
    </row>
    <row r="2" spans="2:10" ht="15.75">
      <c r="B2" s="69" t="s">
        <v>0</v>
      </c>
      <c r="C2" s="69"/>
      <c r="D2" s="69"/>
      <c r="E2" s="69"/>
      <c r="F2" s="69"/>
      <c r="G2" s="69"/>
    </row>
    <row r="3" spans="2:10">
      <c r="B3" s="70" t="s">
        <v>1</v>
      </c>
      <c r="C3" s="70"/>
      <c r="D3" s="70"/>
      <c r="E3" s="70"/>
      <c r="F3" s="70"/>
      <c r="G3" s="70"/>
    </row>
    <row r="4" spans="2:10">
      <c r="B4" s="70" t="s">
        <v>35</v>
      </c>
      <c r="C4" s="70"/>
      <c r="D4" s="70"/>
      <c r="E4" s="70"/>
      <c r="F4" s="70"/>
      <c r="G4" s="70"/>
    </row>
    <row r="5" spans="2:10" ht="15.75" thickBot="1">
      <c r="B5" s="1"/>
      <c r="C5" s="1"/>
      <c r="D5" s="1"/>
      <c r="E5" s="1"/>
      <c r="F5" s="1"/>
      <c r="G5" s="1"/>
    </row>
    <row r="6" spans="2:10" ht="15.75" thickBot="1">
      <c r="B6" s="60" t="s">
        <v>2</v>
      </c>
      <c r="C6" s="61"/>
      <c r="D6" s="2"/>
      <c r="E6" s="3" t="s">
        <v>3</v>
      </c>
      <c r="F6" s="3" t="s">
        <v>4</v>
      </c>
      <c r="G6" s="4" t="s">
        <v>5</v>
      </c>
    </row>
    <row r="7" spans="2:10" ht="10.5" customHeight="1" thickBot="1">
      <c r="B7" s="5"/>
      <c r="C7" s="6"/>
      <c r="D7" s="7"/>
      <c r="E7" s="8"/>
      <c r="F7" s="8"/>
      <c r="G7" s="8"/>
    </row>
    <row r="8" spans="2:10" ht="30.75" customHeight="1" thickBot="1">
      <c r="B8" s="62" t="s">
        <v>6</v>
      </c>
      <c r="C8" s="63"/>
      <c r="D8" s="9"/>
      <c r="E8" s="33">
        <f>E9+E10</f>
        <v>2443416113.52</v>
      </c>
      <c r="F8" s="33">
        <f>F9+F10</f>
        <v>4616682430.8100004</v>
      </c>
      <c r="G8" s="34">
        <f>G9+G10</f>
        <v>4616682430.8100004</v>
      </c>
      <c r="H8" s="35"/>
    </row>
    <row r="9" spans="2:10" outlineLevel="1">
      <c r="B9" s="10"/>
      <c r="C9" s="11" t="s">
        <v>7</v>
      </c>
      <c r="D9" s="12"/>
      <c r="E9" s="36"/>
      <c r="F9" s="37"/>
      <c r="G9" s="38"/>
      <c r="H9" s="35"/>
    </row>
    <row r="10" spans="2:10" outlineLevel="1">
      <c r="B10" s="10"/>
      <c r="C10" s="11" t="s">
        <v>8</v>
      </c>
      <c r="D10" s="12"/>
      <c r="E10" s="36">
        <v>2443416113.52</v>
      </c>
      <c r="F10" s="37">
        <f>G10</f>
        <v>4616682430.8100004</v>
      </c>
      <c r="G10" s="38">
        <v>4616682430.8100004</v>
      </c>
      <c r="H10" s="35"/>
    </row>
    <row r="11" spans="2:10" ht="15.75" thickBot="1">
      <c r="B11" s="13"/>
      <c r="C11" s="6"/>
      <c r="D11" s="7"/>
      <c r="E11" s="39"/>
      <c r="F11" s="40"/>
      <c r="G11" s="41"/>
      <c r="H11" s="35"/>
    </row>
    <row r="12" spans="2:10" ht="15.75" thickBot="1">
      <c r="B12" s="62" t="s">
        <v>9</v>
      </c>
      <c r="C12" s="63"/>
      <c r="D12" s="9"/>
      <c r="E12" s="42">
        <f>E13+E14</f>
        <v>1603633796.52</v>
      </c>
      <c r="F12" s="33">
        <f>F13+F14</f>
        <v>3298354055.5200005</v>
      </c>
      <c r="G12" s="34">
        <f>G13+G14</f>
        <v>3286891347.2000003</v>
      </c>
      <c r="H12" s="35"/>
    </row>
    <row r="13" spans="2:10" outlineLevel="1">
      <c r="B13" s="10"/>
      <c r="C13" s="11" t="s">
        <v>10</v>
      </c>
      <c r="D13" s="12"/>
      <c r="E13" s="36"/>
      <c r="F13" s="37"/>
      <c r="G13" s="38"/>
      <c r="H13" s="35"/>
    </row>
    <row r="14" spans="2:10" outlineLevel="1">
      <c r="B14" s="10"/>
      <c r="C14" s="11" t="s">
        <v>11</v>
      </c>
      <c r="D14" s="12"/>
      <c r="E14" s="37">
        <f>E10-E30-E22</f>
        <v>1603633796.52</v>
      </c>
      <c r="F14" s="37">
        <f>G14+11462708.32</f>
        <v>3298354055.5200005</v>
      </c>
      <c r="G14" s="38">
        <f>4398993435.39-G30-G28-G22</f>
        <v>3286891347.2000003</v>
      </c>
      <c r="H14" s="35"/>
      <c r="I14" s="35"/>
    </row>
    <row r="15" spans="2:10" ht="15.75" thickBot="1">
      <c r="B15" s="14"/>
      <c r="C15" s="15"/>
      <c r="D15" s="16"/>
      <c r="E15" s="36"/>
      <c r="F15" s="37"/>
      <c r="G15" s="38"/>
      <c r="H15" s="35"/>
      <c r="I15" s="35"/>
    </row>
    <row r="16" spans="2:10" ht="15.75" thickBot="1">
      <c r="B16" s="62" t="s">
        <v>12</v>
      </c>
      <c r="C16" s="63"/>
      <c r="D16" s="9"/>
      <c r="E16" s="43">
        <f>E8-E12</f>
        <v>839782317</v>
      </c>
      <c r="F16" s="44">
        <f>F8-F12</f>
        <v>1318328375.29</v>
      </c>
      <c r="G16" s="45">
        <f>G8-G12</f>
        <v>1329791083.6100001</v>
      </c>
      <c r="H16" s="35"/>
      <c r="I16" s="17"/>
      <c r="J16" s="17"/>
    </row>
    <row r="17" spans="2:8" ht="15.75" thickBot="1">
      <c r="B17" s="1"/>
      <c r="C17" s="1"/>
      <c r="D17" s="1"/>
      <c r="E17" s="46"/>
      <c r="F17" s="47"/>
      <c r="G17" s="47"/>
      <c r="H17" s="35"/>
    </row>
    <row r="18" spans="2:8" ht="15.75" thickBot="1">
      <c r="B18" s="60" t="s">
        <v>2</v>
      </c>
      <c r="C18" s="61"/>
      <c r="D18" s="2"/>
      <c r="E18" s="48" t="s">
        <v>3</v>
      </c>
      <c r="F18" s="48" t="s">
        <v>4</v>
      </c>
      <c r="G18" s="49" t="s">
        <v>5</v>
      </c>
      <c r="H18" s="35"/>
    </row>
    <row r="19" spans="2:8" ht="15.75" thickBot="1">
      <c r="B19" s="13"/>
      <c r="C19" s="6"/>
      <c r="D19" s="7"/>
      <c r="E19" s="39"/>
      <c r="F19" s="40"/>
      <c r="G19" s="41"/>
      <c r="H19" s="35"/>
    </row>
    <row r="20" spans="2:8" ht="15.75" thickBot="1">
      <c r="B20" s="62" t="s">
        <v>13</v>
      </c>
      <c r="C20" s="63"/>
      <c r="D20" s="9"/>
      <c r="E20" s="43">
        <f>E16</f>
        <v>839782317</v>
      </c>
      <c r="F20" s="44">
        <f>F16</f>
        <v>1318328375.29</v>
      </c>
      <c r="G20" s="45">
        <f>G16</f>
        <v>1329791083.6100001</v>
      </c>
      <c r="H20" s="35"/>
    </row>
    <row r="21" spans="2:8">
      <c r="B21" s="13"/>
      <c r="C21" s="6"/>
      <c r="D21" s="7"/>
      <c r="E21" s="39"/>
      <c r="F21" s="40"/>
      <c r="G21" s="41"/>
      <c r="H21" s="35"/>
    </row>
    <row r="22" spans="2:8">
      <c r="B22" s="64" t="s">
        <v>14</v>
      </c>
      <c r="C22" s="65"/>
      <c r="D22" s="18"/>
      <c r="E22" s="36">
        <v>478987031</v>
      </c>
      <c r="F22" s="37">
        <f>G22+0</f>
        <v>427019119.05000001</v>
      </c>
      <c r="G22" s="59">
        <v>427019119.05000001</v>
      </c>
      <c r="H22" s="35"/>
    </row>
    <row r="23" spans="2:8" ht="15.75" thickBot="1">
      <c r="B23" s="14"/>
      <c r="C23" s="15"/>
      <c r="D23" s="16"/>
      <c r="E23" s="39"/>
      <c r="F23" s="40"/>
      <c r="G23" s="41"/>
      <c r="H23" s="35"/>
    </row>
    <row r="24" spans="2:8" ht="15.75" thickBot="1">
      <c r="B24" s="62" t="s">
        <v>34</v>
      </c>
      <c r="C24" s="63"/>
      <c r="D24" s="9"/>
      <c r="E24" s="42">
        <f>E20+E22</f>
        <v>1318769348</v>
      </c>
      <c r="F24" s="33">
        <f>F20+F22</f>
        <v>1745347494.3399999</v>
      </c>
      <c r="G24" s="34">
        <f>G20+G22</f>
        <v>1756810202.6600001</v>
      </c>
      <c r="H24" s="35"/>
    </row>
    <row r="25" spans="2:8" ht="15.75" thickBot="1">
      <c r="B25" s="1"/>
      <c r="C25" s="1"/>
      <c r="D25" s="1"/>
      <c r="E25" s="46"/>
      <c r="F25" s="47"/>
      <c r="G25" s="47"/>
      <c r="H25" s="35"/>
    </row>
    <row r="26" spans="2:8" ht="15.75" thickBot="1">
      <c r="B26" s="60" t="s">
        <v>2</v>
      </c>
      <c r="C26" s="61"/>
      <c r="D26" s="2"/>
      <c r="E26" s="48" t="s">
        <v>3</v>
      </c>
      <c r="F26" s="48" t="s">
        <v>4</v>
      </c>
      <c r="G26" s="49" t="s">
        <v>5</v>
      </c>
      <c r="H26" s="35"/>
    </row>
    <row r="27" spans="2:8" ht="15.75" thickBot="1">
      <c r="B27" s="13"/>
      <c r="C27" s="6"/>
      <c r="D27" s="7"/>
      <c r="E27" s="50"/>
      <c r="F27" s="50"/>
      <c r="G27" s="51"/>
      <c r="H27" s="35"/>
    </row>
    <row r="28" spans="2:8" ht="15.75" thickBot="1">
      <c r="B28" s="62" t="s">
        <v>15</v>
      </c>
      <c r="C28" s="63"/>
      <c r="D28" s="9"/>
      <c r="E28" s="52">
        <v>0</v>
      </c>
      <c r="F28" s="52">
        <v>230822614.40000001</v>
      </c>
      <c r="G28" s="53">
        <v>230822614.40000001</v>
      </c>
      <c r="H28" s="35"/>
    </row>
    <row r="29" spans="2:8">
      <c r="B29" s="19"/>
      <c r="C29" s="20"/>
      <c r="D29" s="21"/>
      <c r="E29" s="54"/>
      <c r="F29" s="54"/>
      <c r="G29" s="55"/>
      <c r="H29" s="35"/>
    </row>
    <row r="30" spans="2:8">
      <c r="B30" s="64" t="s">
        <v>16</v>
      </c>
      <c r="C30" s="65"/>
      <c r="D30" s="18"/>
      <c r="E30" s="37">
        <v>360795286</v>
      </c>
      <c r="F30" s="37">
        <v>454260354.74000001</v>
      </c>
      <c r="G30" s="38">
        <v>454260354.74000001</v>
      </c>
      <c r="H30" s="35"/>
    </row>
    <row r="31" spans="2:8" ht="15.75" thickBot="1">
      <c r="B31" s="22"/>
      <c r="C31" s="23"/>
      <c r="D31" s="24"/>
      <c r="E31" s="56"/>
      <c r="F31" s="56"/>
      <c r="G31" s="57"/>
      <c r="H31" s="35"/>
    </row>
    <row r="32" spans="2:8" ht="15.75" thickBot="1">
      <c r="B32" s="62" t="s">
        <v>17</v>
      </c>
      <c r="C32" s="63"/>
      <c r="D32" s="9"/>
      <c r="E32" s="33">
        <f>E28-E30</f>
        <v>-360795286</v>
      </c>
      <c r="F32" s="33">
        <f>F28-F30</f>
        <v>-223437740.34</v>
      </c>
      <c r="G32" s="34">
        <f>G28-G30</f>
        <v>-223437740.34</v>
      </c>
      <c r="H32" s="35"/>
    </row>
    <row r="33" spans="2:19">
      <c r="B33" t="s">
        <v>18</v>
      </c>
      <c r="C33" s="25"/>
      <c r="D33" s="25"/>
      <c r="E33" s="26"/>
      <c r="F33" s="26"/>
      <c r="G33" s="32"/>
    </row>
    <row r="34" spans="2:19">
      <c r="B34" t="s">
        <v>32</v>
      </c>
      <c r="C34" s="25"/>
      <c r="D34" s="25"/>
      <c r="E34" s="26"/>
      <c r="F34" s="26"/>
      <c r="G34" s="32"/>
      <c r="I34" s="35"/>
    </row>
    <row r="35" spans="2:19">
      <c r="B35" t="s">
        <v>33</v>
      </c>
      <c r="C35" s="25"/>
      <c r="D35" s="25"/>
      <c r="E35" s="26"/>
      <c r="F35" s="26"/>
      <c r="G35" s="32"/>
    </row>
    <row r="36" spans="2:19">
      <c r="B36" t="s">
        <v>19</v>
      </c>
      <c r="C36" s="25"/>
      <c r="D36" s="25"/>
      <c r="E36" s="26"/>
      <c r="F36" s="26"/>
      <c r="G36" s="32"/>
    </row>
    <row r="37" spans="2:19">
      <c r="B37" t="s">
        <v>20</v>
      </c>
      <c r="C37" s="25"/>
      <c r="D37" s="25"/>
      <c r="E37" s="26"/>
      <c r="F37" s="26"/>
      <c r="G37" s="32"/>
    </row>
    <row r="38" spans="2:19">
      <c r="B38" t="s">
        <v>21</v>
      </c>
      <c r="C38" s="25"/>
      <c r="D38" s="25"/>
      <c r="E38" s="26"/>
      <c r="F38" s="26"/>
      <c r="G38" s="26"/>
    </row>
    <row r="39" spans="2:19">
      <c r="B39" t="s">
        <v>22</v>
      </c>
      <c r="E39" s="17"/>
      <c r="F39" s="17"/>
      <c r="G39" s="17"/>
    </row>
    <row r="40" spans="2:19">
      <c r="B40" s="67" t="s">
        <v>24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 s="27" customFormat="1" ht="12.75">
      <c r="B41" s="66"/>
      <c r="C41" s="66"/>
      <c r="D41" s="66"/>
      <c r="E41" s="66"/>
      <c r="F41" s="66"/>
      <c r="G41" s="66"/>
    </row>
    <row r="42" spans="2:19" s="27" customFormat="1" ht="12.75">
      <c r="B42" s="28"/>
      <c r="C42" s="28"/>
      <c r="D42" s="28"/>
      <c r="E42" s="28"/>
      <c r="F42" s="28"/>
      <c r="G42" s="28"/>
    </row>
    <row r="43" spans="2:19" s="27" customFormat="1" ht="12.75">
      <c r="B43" s="28"/>
      <c r="C43" s="28"/>
      <c r="D43" s="28"/>
      <c r="E43" s="28"/>
      <c r="F43" s="28"/>
      <c r="G43" s="28"/>
    </row>
    <row r="44" spans="2:19" s="27" customFormat="1" ht="12.75">
      <c r="B44" s="28"/>
      <c r="C44" s="28"/>
      <c r="D44" s="28"/>
      <c r="E44" s="28"/>
      <c r="F44" s="28"/>
      <c r="G44" s="28"/>
    </row>
    <row r="45" spans="2:19" s="27" customFormat="1" ht="12.75">
      <c r="B45" s="28"/>
      <c r="C45" s="28"/>
      <c r="D45" s="28"/>
      <c r="E45" s="28"/>
      <c r="F45" s="28"/>
      <c r="G45" s="28"/>
    </row>
    <row r="46" spans="2:19" s="29" customFormat="1" ht="12.75">
      <c r="B46" s="72" t="s">
        <v>26</v>
      </c>
      <c r="C46" s="72"/>
      <c r="D46" s="73" t="s">
        <v>28</v>
      </c>
      <c r="E46" s="73"/>
      <c r="F46" s="73" t="s">
        <v>28</v>
      </c>
      <c r="G46" s="73"/>
      <c r="H46" s="73"/>
    </row>
    <row r="47" spans="2:19" s="29" customFormat="1" ht="12.75">
      <c r="B47" s="71" t="s">
        <v>29</v>
      </c>
      <c r="C47" s="71"/>
      <c r="D47" s="71" t="s">
        <v>27</v>
      </c>
      <c r="E47" s="71"/>
      <c r="F47" s="71" t="s">
        <v>25</v>
      </c>
      <c r="G47" s="71"/>
      <c r="H47" s="71"/>
    </row>
    <row r="48" spans="2:19" s="29" customFormat="1" ht="12.75">
      <c r="B48" s="72" t="s">
        <v>23</v>
      </c>
      <c r="C48" s="72"/>
      <c r="D48" s="72" t="s">
        <v>31</v>
      </c>
      <c r="E48" s="72"/>
      <c r="F48" s="72" t="s">
        <v>30</v>
      </c>
      <c r="G48" s="72"/>
      <c r="H48" s="72"/>
    </row>
    <row r="49" spans="4:7">
      <c r="F49" s="31"/>
      <c r="G49" s="31"/>
    </row>
    <row r="50" spans="4:7">
      <c r="D50" s="66"/>
      <c r="E50" s="66"/>
      <c r="F50" s="30"/>
      <c r="G50" s="30"/>
    </row>
    <row r="51" spans="4:7">
      <c r="D51" s="28"/>
      <c r="E51" s="28"/>
      <c r="F51" s="30"/>
      <c r="G51" s="30"/>
    </row>
    <row r="52" spans="4:7">
      <c r="D52" s="28"/>
      <c r="E52" s="28"/>
      <c r="F52" s="71"/>
      <c r="G52" s="71"/>
    </row>
    <row r="53" spans="4:7">
      <c r="D53" s="28"/>
      <c r="E53" s="28"/>
      <c r="F53" s="29"/>
      <c r="G53" s="58"/>
    </row>
  </sheetData>
  <mergeCells count="31">
    <mergeCell ref="F52:G52"/>
    <mergeCell ref="B48:C48"/>
    <mergeCell ref="F46:H46"/>
    <mergeCell ref="F47:H47"/>
    <mergeCell ref="F48:H48"/>
    <mergeCell ref="B46:C46"/>
    <mergeCell ref="D46:E46"/>
    <mergeCell ref="B47:C47"/>
    <mergeCell ref="D47:E47"/>
    <mergeCell ref="D50:E50"/>
    <mergeCell ref="D48:E48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B26:C26"/>
    <mergeCell ref="B28:C28"/>
    <mergeCell ref="B30:C30"/>
    <mergeCell ref="B32:C32"/>
    <mergeCell ref="B41:C41"/>
    <mergeCell ref="B40:S40"/>
    <mergeCell ref="F41:G41"/>
    <mergeCell ref="D41:E41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verticalDpi="597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</cp:lastModifiedBy>
  <cp:revision/>
  <cp:lastPrinted>2023-03-21T23:55:30Z</cp:lastPrinted>
  <dcterms:created xsi:type="dcterms:W3CDTF">2015-10-26T16:57:46Z</dcterms:created>
  <dcterms:modified xsi:type="dcterms:W3CDTF">2023-05-09T15:39:01Z</dcterms:modified>
</cp:coreProperties>
</file>