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FREM CARMEN\2022\Cruzes revisión Edos Financieros\Revisión Junio 2022\DARO\"/>
    </mc:Choice>
  </mc:AlternateContent>
  <bookViews>
    <workbookView xWindow="0" yWindow="0" windowWidth="20490" windowHeight="6855" firstSheet="1" activeTab="1"/>
  </bookViews>
  <sheets>
    <sheet name="Acumulado (2)" sheetId="2" state="hidden" r:id="rId1"/>
    <sheet name="Acumulado" sheetId="1" r:id="rId2"/>
  </sheets>
  <definedNames>
    <definedName name="_xlnm.Print_Area" localSheetId="1">Acumulado!$B$1:$J$52</definedName>
    <definedName name="_xlnm.Print_Area" localSheetId="0">'Acumulado (2)'!$B$1:$J$52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5" i="1" l="1"/>
  <c r="G9" i="1" l="1"/>
  <c r="F9" i="1"/>
  <c r="E9" i="1"/>
  <c r="D9" i="1"/>
  <c r="G13" i="1" l="1"/>
  <c r="G8" i="1" s="1"/>
  <c r="G19" i="1" s="1"/>
  <c r="D13" i="2" l="1"/>
  <c r="H29" i="2" l="1"/>
  <c r="H28" i="2"/>
  <c r="H27" i="2"/>
  <c r="G26" i="2"/>
  <c r="F26" i="2"/>
  <c r="E26" i="2"/>
  <c r="D26" i="2"/>
  <c r="H24" i="2"/>
  <c r="H23" i="2"/>
  <c r="H22" i="2"/>
  <c r="G21" i="2"/>
  <c r="F21" i="2"/>
  <c r="E21" i="2"/>
  <c r="D21" i="2"/>
  <c r="H21" i="2" s="1"/>
  <c r="H16" i="2"/>
  <c r="H14" i="2"/>
  <c r="F13" i="2"/>
  <c r="E13" i="2"/>
  <c r="H13" i="2" s="1"/>
  <c r="H12" i="2"/>
  <c r="H11" i="2"/>
  <c r="H10" i="2"/>
  <c r="F9" i="2"/>
  <c r="E9" i="2"/>
  <c r="D9" i="2"/>
  <c r="D8" i="2" s="1"/>
  <c r="G8" i="2"/>
  <c r="G19" i="2" s="1"/>
  <c r="F8" i="2"/>
  <c r="F19" i="2" s="1"/>
  <c r="E8" i="2" l="1"/>
  <c r="E19" i="2" s="1"/>
  <c r="D19" i="2"/>
  <c r="H8" i="2"/>
  <c r="H19" i="2" s="1"/>
  <c r="H26" i="2"/>
  <c r="I12" i="2"/>
  <c r="H9" i="2"/>
  <c r="H24" i="1" l="1"/>
  <c r="D13" i="1" l="1"/>
  <c r="D8" i="1" l="1"/>
  <c r="D19" i="1"/>
  <c r="F13" i="1"/>
  <c r="H16" i="1" l="1"/>
  <c r="H22" i="1" l="1"/>
  <c r="H12" i="1" l="1"/>
  <c r="E13" i="1" l="1"/>
  <c r="H13" i="1" s="1"/>
  <c r="H29" i="1" l="1"/>
  <c r="H28" i="1"/>
  <c r="H27" i="1"/>
  <c r="G26" i="1"/>
  <c r="F26" i="1"/>
  <c r="E26" i="1"/>
  <c r="D26" i="1"/>
  <c r="H23" i="1"/>
  <c r="G21" i="1"/>
  <c r="F21" i="1"/>
  <c r="E21" i="1"/>
  <c r="D21" i="1"/>
  <c r="H14" i="1"/>
  <c r="H10" i="1"/>
  <c r="F8" i="1"/>
  <c r="H26" i="1" l="1"/>
  <c r="H9" i="1"/>
  <c r="H21" i="1"/>
  <c r="E8" i="1"/>
  <c r="H8" i="1" s="1"/>
  <c r="H19" i="1" s="1"/>
  <c r="E19" i="1" l="1"/>
  <c r="F19" i="1"/>
</calcChain>
</file>

<file path=xl/sharedStrings.xml><?xml version="1.0" encoding="utf-8"?>
<sst xmlns="http://schemas.openxmlformats.org/spreadsheetml/2006/main" count="92" uniqueCount="48">
  <si>
    <t>Formato 2 Informe Analítico de la Deuda Pública y Otros Pasivos - LDF</t>
  </si>
  <si>
    <t>Instituto de la Función Registral del Estado de México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</si>
  <si>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</si>
  <si>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</si>
  <si>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</si>
  <si>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</si>
  <si>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</si>
  <si>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</si>
  <si>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</si>
  <si>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</si>
  <si>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</si>
  <si>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</si>
  <si>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</si>
  <si>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</si>
  <si>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</si>
  <si>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</si>
  <si>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</si>
  <si>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</si>
  <si>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</si>
  <si>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</si>
  <si>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</si>
  <si>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</si>
  <si>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</si>
  <si>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</si>
  <si>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</si>
  <si>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</si>
  <si>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</si>
  <si>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</si>
  <si>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</si>
  <si>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</si>
  <si>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</si>
  <si>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</si>
  <si>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</si>
  <si>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</si>
  <si>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</si>
  <si>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</si>
  <si>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</si>
  <si>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</si>
  <si>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</si>
  <si>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</si>
  <si>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.</t>
  </si>
  <si>
    <t>Bajo protesta de decir verdad declaramos que los Estados Financieros y sus Notas son razonablemente correctos y responsabilidad del emisor</t>
  </si>
  <si>
    <t>Saldo al 01 de enero de 2020 (d)</t>
  </si>
  <si>
    <t>32. Informe Analítico de la Deuda Pública y Otros Pasivos - LDF</t>
  </si>
  <si>
    <t>**********</t>
  </si>
  <si>
    <t>Del 1 de Enero al  31 de Diciembre de 2021</t>
  </si>
  <si>
    <t>Saldo al 01 de enero de 2021 (d)</t>
  </si>
  <si>
    <t>Del 1 de Enero al 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</si>
</sst>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General_)"/>
    <numFmt numFmtId="166" formatCode="###,##0.0"/>
    <numFmt numFmtId="167" formatCode="###,###.0,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165" fontId="17" fillId="0" borderId="0"/>
    <xf numFmtId="0" fontId="17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2" borderId="10" xfId="0" applyNumberFormat="1" applyFont="1" applyFill="1" applyBorder="1" applyAlignment="1">
      <alignment horizontal="right" vertical="top" wrapText="1"/>
    </xf>
    <xf numFmtId="0" fontId="0" fillId="0" borderId="0" xfId="0" applyFont="1" applyProtection="1">
      <protection locked="0"/>
    </xf>
    <xf numFmtId="164" fontId="0" fillId="4" borderId="10" xfId="0" applyNumberFormat="1" applyFont="1" applyFill="1" applyBorder="1" applyAlignment="1">
      <alignment horizontal="right" vertical="center" wrapText="1"/>
    </xf>
    <xf numFmtId="164" fontId="0" fillId="4" borderId="10" xfId="0" applyNumberFormat="1" applyFont="1" applyFill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justify"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0" fillId="2" borderId="10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justify" vertical="center" wrapText="1"/>
    </xf>
    <xf numFmtId="166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>
      <alignment horizontal="right" vertical="center" wrapText="1"/>
    </xf>
    <xf numFmtId="166" fontId="0" fillId="0" borderId="0" xfId="0" applyNumberFormat="1" applyFont="1" applyProtection="1">
      <protection locked="0"/>
    </xf>
    <xf numFmtId="166" fontId="0" fillId="4" borderId="10" xfId="0" applyNumberFormat="1" applyFont="1" applyFill="1" applyBorder="1" applyAlignment="1">
      <alignment horizontal="justify" vertical="center" wrapText="1"/>
    </xf>
    <xf numFmtId="166" fontId="0" fillId="0" borderId="10" xfId="0" applyNumberFormat="1" applyFont="1" applyBorder="1" applyAlignment="1">
      <alignment horizontal="justify" vertical="center" wrapText="1"/>
    </xf>
    <xf numFmtId="166" fontId="0" fillId="0" borderId="10" xfId="0" applyNumberFormat="1" applyFont="1" applyBorder="1" applyAlignment="1" applyProtection="1">
      <alignment horizontal="justify" vertical="center" wrapText="1"/>
      <protection locked="0"/>
    </xf>
    <xf numFmtId="166" fontId="0" fillId="0" borderId="10" xfId="0" applyNumberFormat="1" applyFont="1" applyBorder="1" applyAlignment="1" applyProtection="1">
      <alignment vertical="center" wrapText="1"/>
      <protection locked="0"/>
    </xf>
    <xf numFmtId="166" fontId="15" fillId="0" borderId="11" xfId="0" applyNumberFormat="1" applyFont="1" applyBorder="1" applyAlignment="1">
      <alignment horizontal="justify" vertical="center" wrapText="1"/>
    </xf>
    <xf numFmtId="167" fontId="13" fillId="0" borderId="10" xfId="0" applyNumberFormat="1" applyFont="1" applyBorder="1" applyAlignment="1">
      <alignment horizontal="right"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167" fontId="0" fillId="0" borderId="10" xfId="0" applyNumberFormat="1" applyFont="1" applyBorder="1" applyAlignment="1" applyProtection="1">
      <alignment horizontal="right" vertical="center" wrapText="1"/>
      <protection locked="0"/>
    </xf>
    <xf numFmtId="167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0" fillId="2" borderId="10" xfId="0" applyNumberFormat="1" applyFont="1" applyFill="1" applyBorder="1" applyAlignment="1">
      <alignment horizontal="right" vertical="top" wrapText="1"/>
    </xf>
    <xf numFmtId="167" fontId="0" fillId="0" borderId="10" xfId="0" applyNumberFormat="1" applyFont="1" applyFill="1" applyBorder="1" applyAlignment="1">
      <alignment horizontal="right" vertical="center" wrapText="1"/>
    </xf>
    <xf numFmtId="167" fontId="0" fillId="4" borderId="10" xfId="0" applyNumberFormat="1" applyFont="1" applyFill="1" applyBorder="1" applyAlignment="1">
      <alignment horizontal="right" vertical="center" wrapText="1"/>
    </xf>
    <xf numFmtId="167" fontId="14" fillId="0" borderId="10" xfId="0" applyNumberFormat="1" applyFont="1" applyBorder="1" applyAlignment="1">
      <alignment horizontal="right" vertical="center" wrapText="1"/>
    </xf>
    <xf numFmtId="167" fontId="15" fillId="0" borderId="11" xfId="0" applyNumberFormat="1" applyFont="1" applyBorder="1" applyAlignment="1">
      <alignment horizontal="right" vertical="center" wrapText="1"/>
    </xf>
    <xf numFmtId="43" fontId="9" fillId="0" borderId="10" xfId="9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/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164" fontId="0" fillId="0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0">
    <cellStyle name="=C:\WINNT\SYSTEM32\COMMAND.COM" xfId="5"/>
    <cellStyle name="Millares" xfId="9" builtinId="3"/>
    <cellStyle name="Millares 2" xfId="2"/>
    <cellStyle name="Millares 6" xfId="7"/>
    <cellStyle name="Normal" xfId="0" builtinId="0"/>
    <cellStyle name="Normal 2" xfId="6"/>
    <cellStyle name="Normal 3" xfId="1"/>
    <cellStyle name="Normal 7" xfId="3"/>
    <cellStyle name="Normal 7 2" xfId="4"/>
    <cellStyle name="Normal 7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743" y="227135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3" name="CuadroTexto 2"/>
        <xdr:cNvSpPr txBox="1"/>
      </xdr:nvSpPr>
      <xdr:spPr>
        <a:xfrm>
          <a:off x="3276600" y="8372475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46</xdr:row>
      <xdr:rowOff>158751</xdr:rowOff>
    </xdr:from>
    <xdr:to>
      <xdr:col>9</xdr:col>
      <xdr:colOff>111125</xdr:colOff>
      <xdr:row>51</xdr:row>
      <xdr:rowOff>47097</xdr:rowOff>
    </xdr:to>
    <xdr:grpSp>
      <xdr:nvGrpSpPr>
        <xdr:cNvPr id="7" name="Grupo 6"/>
        <xdr:cNvGrpSpPr/>
      </xdr:nvGrpSpPr>
      <xdr:grpSpPr>
        <a:xfrm>
          <a:off x="563564" y="9993314"/>
          <a:ext cx="8977311" cy="832908"/>
          <a:chOff x="563564" y="9993314"/>
          <a:chExt cx="8977311" cy="832908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63564" y="10040938"/>
            <a:ext cx="2913062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540125" y="10009188"/>
            <a:ext cx="3214687" cy="817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6810375" y="9993314"/>
            <a:ext cx="2730500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63564" y="10040938"/>
          <a:ext cx="2913062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6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540125" y="10009188"/>
          <a:ext cx="3214687" cy="817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6</xdr:col>
      <xdr:colOff>635000</xdr:colOff>
      <xdr:row>46</xdr:row>
      <xdr:rowOff>158751</xdr:rowOff>
    </xdr:from>
    <xdr:to>
      <xdr:col>9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10375" y="9993314"/>
          <a:ext cx="27305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view="pageBreakPreview" topLeftCell="B1" zoomScale="120" zoomScaleNormal="120" zoomScaleSheetLayoutView="120" workbookViewId="0">
      <selection activeCell="F20" sqref="F20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89" t="s">
        <v>0</v>
      </c>
      <c r="C1" s="89"/>
      <c r="D1" s="89"/>
      <c r="E1" s="89"/>
      <c r="F1" s="89"/>
      <c r="G1" s="89"/>
      <c r="H1" s="89"/>
      <c r="I1" s="89"/>
      <c r="J1" s="89"/>
    </row>
    <row r="2" spans="2:10" ht="14.25" x14ac:dyDescent="0.2">
      <c r="B2" s="90" t="s">
        <v>1</v>
      </c>
      <c r="C2" s="91"/>
      <c r="D2" s="91"/>
      <c r="E2" s="91"/>
      <c r="F2" s="91"/>
      <c r="G2" s="91"/>
      <c r="H2" s="91"/>
      <c r="I2" s="91"/>
      <c r="J2" s="92"/>
    </row>
    <row r="3" spans="2:10" ht="14.25" x14ac:dyDescent="0.2">
      <c r="B3" s="93" t="s">
        <v>43</v>
      </c>
      <c r="C3" s="94"/>
      <c r="D3" s="94"/>
      <c r="E3" s="94"/>
      <c r="F3" s="94"/>
      <c r="G3" s="94"/>
      <c r="H3" s="94"/>
      <c r="I3" s="94"/>
      <c r="J3" s="95"/>
    </row>
    <row r="4" spans="2:10" ht="14.25" x14ac:dyDescent="0.2">
      <c r="B4" s="93" t="s">
        <v>45</v>
      </c>
      <c r="C4" s="94"/>
      <c r="D4" s="94"/>
      <c r="E4" s="94"/>
      <c r="F4" s="94"/>
      <c r="G4" s="94"/>
      <c r="H4" s="94"/>
      <c r="I4" s="94"/>
      <c r="J4" s="95"/>
    </row>
    <row r="5" spans="2:10" ht="14.25" x14ac:dyDescent="0.2">
      <c r="B5" s="96"/>
      <c r="C5" s="97"/>
      <c r="D5" s="97"/>
      <c r="E5" s="97"/>
      <c r="F5" s="97"/>
      <c r="G5" s="97"/>
      <c r="H5" s="97"/>
      <c r="I5" s="97"/>
      <c r="J5" s="98"/>
    </row>
    <row r="6" spans="2:10" ht="63" x14ac:dyDescent="0.2">
      <c r="B6" s="88" t="s">
        <v>2</v>
      </c>
      <c r="C6" s="88"/>
      <c r="D6" s="57" t="s">
        <v>42</v>
      </c>
      <c r="E6" s="57" t="s">
        <v>3</v>
      </c>
      <c r="F6" s="57" t="s">
        <v>4</v>
      </c>
      <c r="G6" s="57" t="s">
        <v>5</v>
      </c>
      <c r="H6" s="57" t="s">
        <v>6</v>
      </c>
      <c r="I6" s="57" t="s">
        <v>7</v>
      </c>
      <c r="J6" s="57" t="s">
        <v>8</v>
      </c>
    </row>
    <row r="7" spans="2:10" ht="15" x14ac:dyDescent="0.2">
      <c r="B7" s="100"/>
      <c r="C7" s="101"/>
      <c r="D7" s="58"/>
      <c r="E7" s="58"/>
      <c r="F7" s="58"/>
      <c r="G7" s="58"/>
      <c r="H7" s="58"/>
      <c r="I7" s="58"/>
      <c r="J7" s="3"/>
    </row>
    <row r="8" spans="2:10" ht="15" x14ac:dyDescent="0.2">
      <c r="B8" s="102" t="s">
        <v>9</v>
      </c>
      <c r="C8" s="103"/>
      <c r="D8" s="67">
        <f>+D9+D13</f>
        <v>6038304842.2200003</v>
      </c>
      <c r="E8" s="67">
        <f t="shared" ref="E8" si="0">E9+E13</f>
        <v>0</v>
      </c>
      <c r="F8" s="68">
        <f>F9+F13</f>
        <v>-230428007.91999999</v>
      </c>
      <c r="G8" s="67">
        <f>G9+G13</f>
        <v>-398958416.20999998</v>
      </c>
      <c r="H8" s="67">
        <f>D8+E8-F8+G8</f>
        <v>5869774433.9300003</v>
      </c>
      <c r="I8" s="59"/>
      <c r="J8" s="4"/>
    </row>
    <row r="9" spans="2:10" ht="15" x14ac:dyDescent="0.2">
      <c r="B9" s="5"/>
      <c r="C9" s="6" t="s">
        <v>10</v>
      </c>
      <c r="D9" s="69">
        <f>+D10+D11+D12</f>
        <v>0</v>
      </c>
      <c r="E9" s="69">
        <f t="shared" ref="E9" si="1">E10+E11+E12</f>
        <v>0</v>
      </c>
      <c r="F9" s="69">
        <f>+F10+F11+F12</f>
        <v>0</v>
      </c>
      <c r="G9" s="69">
        <v>0</v>
      </c>
      <c r="H9" s="69">
        <f>D9+E9-F9+G9</f>
        <v>0</v>
      </c>
      <c r="I9" s="59"/>
      <c r="J9" s="4"/>
    </row>
    <row r="10" spans="2:10" ht="15" x14ac:dyDescent="0.2">
      <c r="B10" s="55"/>
      <c r="C10" s="8" t="s">
        <v>11</v>
      </c>
      <c r="D10" s="70">
        <v>0</v>
      </c>
      <c r="E10" s="70">
        <v>0</v>
      </c>
      <c r="F10" s="71">
        <v>0</v>
      </c>
      <c r="G10" s="69">
        <v>0</v>
      </c>
      <c r="H10" s="69">
        <f t="shared" ref="H10:H14" si="2">D10+E10-F10+G10</f>
        <v>0</v>
      </c>
      <c r="I10" s="59"/>
      <c r="J10" s="4"/>
    </row>
    <row r="11" spans="2:10" ht="15" x14ac:dyDescent="0.2">
      <c r="B11" s="9"/>
      <c r="C11" s="8" t="s">
        <v>12</v>
      </c>
      <c r="D11" s="70">
        <v>0</v>
      </c>
      <c r="E11" s="70">
        <v>0</v>
      </c>
      <c r="F11" s="72">
        <v>0</v>
      </c>
      <c r="G11" s="69">
        <v>0</v>
      </c>
      <c r="H11" s="69">
        <f t="shared" si="2"/>
        <v>0</v>
      </c>
      <c r="I11" s="59"/>
      <c r="J11" s="4"/>
    </row>
    <row r="12" spans="2:10" ht="15" x14ac:dyDescent="0.2">
      <c r="B12" s="9"/>
      <c r="C12" s="8" t="s">
        <v>13</v>
      </c>
      <c r="D12" s="70">
        <v>0</v>
      </c>
      <c r="E12" s="70">
        <v>0</v>
      </c>
      <c r="F12" s="72">
        <v>0</v>
      </c>
      <c r="G12" s="69">
        <v>0</v>
      </c>
      <c r="H12" s="69">
        <f t="shared" si="2"/>
        <v>0</v>
      </c>
      <c r="I12" s="59">
        <f>H15-H13</f>
        <v>0</v>
      </c>
      <c r="J12" s="4"/>
    </row>
    <row r="13" spans="2:10" ht="15" x14ac:dyDescent="0.2">
      <c r="B13" s="5"/>
      <c r="C13" s="6" t="s">
        <v>14</v>
      </c>
      <c r="D13" s="67">
        <f>+D14+D15+D16</f>
        <v>6038304842.2200003</v>
      </c>
      <c r="E13" s="67">
        <f>E14+E15+E16</f>
        <v>0</v>
      </c>
      <c r="F13" s="67">
        <f>+F14+F15+F16</f>
        <v>-230428007.91999999</v>
      </c>
      <c r="G13" s="67">
        <v>-398958416.20999998</v>
      </c>
      <c r="H13" s="67">
        <f>D13+E13-F13+G13</f>
        <v>5869774433.9300003</v>
      </c>
      <c r="I13" s="59"/>
      <c r="J13" s="4"/>
    </row>
    <row r="14" spans="2:10" ht="15" x14ac:dyDescent="0.2">
      <c r="B14" s="55"/>
      <c r="C14" s="8" t="s">
        <v>15</v>
      </c>
      <c r="D14" s="70">
        <v>0</v>
      </c>
      <c r="E14" s="72">
        <v>0</v>
      </c>
      <c r="F14" s="72">
        <v>0</v>
      </c>
      <c r="G14" s="70">
        <v>0</v>
      </c>
      <c r="H14" s="69">
        <f t="shared" si="2"/>
        <v>0</v>
      </c>
      <c r="I14" s="59"/>
      <c r="J14" s="4"/>
    </row>
    <row r="15" spans="2:10" ht="15" x14ac:dyDescent="0.2">
      <c r="B15" s="9"/>
      <c r="C15" s="8" t="s">
        <v>16</v>
      </c>
      <c r="D15" s="69">
        <v>6038304842.2200003</v>
      </c>
      <c r="E15" s="72">
        <v>0</v>
      </c>
      <c r="F15" s="72">
        <v>-230428007.91999999</v>
      </c>
      <c r="G15" s="70">
        <v>-398958416.20999998</v>
      </c>
      <c r="H15" s="73">
        <v>5869774433.9300003</v>
      </c>
      <c r="I15" s="60">
        <v>0</v>
      </c>
      <c r="J15" s="53"/>
    </row>
    <row r="16" spans="2:10" ht="15" x14ac:dyDescent="0.25">
      <c r="B16" s="9"/>
      <c r="C16" s="8" t="s">
        <v>17</v>
      </c>
      <c r="D16" s="70">
        <v>0</v>
      </c>
      <c r="E16" s="72">
        <v>0</v>
      </c>
      <c r="F16" s="72">
        <v>0</v>
      </c>
      <c r="G16" s="72">
        <v>0</v>
      </c>
      <c r="H16" s="73">
        <f>D16+E16-F16+G16</f>
        <v>0</v>
      </c>
      <c r="I16" s="61"/>
      <c r="J16" s="4"/>
    </row>
    <row r="17" spans="2:10" ht="15" x14ac:dyDescent="0.2">
      <c r="B17" s="102" t="s">
        <v>18</v>
      </c>
      <c r="C17" s="103"/>
      <c r="D17" s="69">
        <v>10951847.01</v>
      </c>
      <c r="E17" s="74"/>
      <c r="F17" s="74"/>
      <c r="G17" s="74"/>
      <c r="H17" s="73">
        <v>21525255.649999999</v>
      </c>
      <c r="I17" s="62"/>
      <c r="J17" s="10"/>
    </row>
    <row r="18" spans="2:10" ht="15" x14ac:dyDescent="0.2">
      <c r="B18" s="9"/>
      <c r="C18" s="11"/>
      <c r="D18" s="69"/>
      <c r="E18" s="69"/>
      <c r="F18" s="69"/>
      <c r="G18" s="69"/>
      <c r="H18" s="69"/>
      <c r="I18" s="63"/>
      <c r="J18" s="12"/>
    </row>
    <row r="19" spans="2:10" ht="15" x14ac:dyDescent="0.2">
      <c r="B19" s="102" t="s">
        <v>19</v>
      </c>
      <c r="C19" s="103"/>
      <c r="D19" s="67">
        <f>D8+D17</f>
        <v>6049256689.2300005</v>
      </c>
      <c r="E19" s="67">
        <f t="shared" ref="E19" si="3">E8+E17</f>
        <v>0</v>
      </c>
      <c r="F19" s="67">
        <f>F8+F17</f>
        <v>-230428007.91999999</v>
      </c>
      <c r="G19" s="67">
        <f>G8+G17</f>
        <v>-398958416.20999998</v>
      </c>
      <c r="H19" s="67">
        <f>H8+H17</f>
        <v>5891299689.5799999</v>
      </c>
      <c r="I19" s="59"/>
      <c r="J19" s="4"/>
    </row>
    <row r="20" spans="2:10" ht="15" x14ac:dyDescent="0.2">
      <c r="B20" s="102"/>
      <c r="C20" s="103"/>
      <c r="D20" s="69"/>
      <c r="E20" s="69"/>
      <c r="F20" s="69"/>
      <c r="G20" s="69"/>
      <c r="H20" s="69"/>
      <c r="I20" s="59"/>
      <c r="J20" s="4"/>
    </row>
    <row r="21" spans="2:10" ht="15" x14ac:dyDescent="0.2">
      <c r="B21" s="102" t="s">
        <v>20</v>
      </c>
      <c r="C21" s="103"/>
      <c r="D21" s="69">
        <f>D22+D23+D24</f>
        <v>0</v>
      </c>
      <c r="E21" s="69">
        <f>E22+E23+E24</f>
        <v>0</v>
      </c>
      <c r="F21" s="69">
        <f>F22+F23+F24</f>
        <v>0</v>
      </c>
      <c r="G21" s="69">
        <f t="shared" ref="G21" si="4">G22+G23+G24</f>
        <v>0</v>
      </c>
      <c r="H21" s="69">
        <f>D21+E21-F21+G21</f>
        <v>0</v>
      </c>
      <c r="I21" s="59"/>
      <c r="J21" s="4"/>
    </row>
    <row r="22" spans="2:10" ht="15" x14ac:dyDescent="0.2">
      <c r="B22" s="5"/>
      <c r="C22" s="13" t="s">
        <v>21</v>
      </c>
      <c r="D22" s="70">
        <v>0</v>
      </c>
      <c r="E22" s="70">
        <v>0</v>
      </c>
      <c r="F22" s="70">
        <v>0</v>
      </c>
      <c r="G22" s="70">
        <v>0</v>
      </c>
      <c r="H22" s="69">
        <f t="shared" ref="H22:H24" si="5">D22+E22-F22+G22</f>
        <v>0</v>
      </c>
      <c r="I22" s="59"/>
      <c r="J22" s="4"/>
    </row>
    <row r="23" spans="2:10" ht="15" x14ac:dyDescent="0.2">
      <c r="B23" s="5"/>
      <c r="C23" s="13" t="s">
        <v>22</v>
      </c>
      <c r="D23" s="70">
        <v>0</v>
      </c>
      <c r="E23" s="70">
        <v>0</v>
      </c>
      <c r="F23" s="70">
        <v>0</v>
      </c>
      <c r="G23" s="70">
        <v>0</v>
      </c>
      <c r="H23" s="69">
        <f t="shared" si="5"/>
        <v>0</v>
      </c>
      <c r="I23" s="59"/>
      <c r="J23" s="4"/>
    </row>
    <row r="24" spans="2:10" ht="15" x14ac:dyDescent="0.2">
      <c r="B24" s="5"/>
      <c r="C24" s="13" t="s">
        <v>23</v>
      </c>
      <c r="D24" s="70">
        <v>0</v>
      </c>
      <c r="E24" s="70">
        <v>0</v>
      </c>
      <c r="F24" s="70">
        <v>0</v>
      </c>
      <c r="G24" s="70">
        <v>0</v>
      </c>
      <c r="H24" s="69">
        <f t="shared" si="5"/>
        <v>0</v>
      </c>
      <c r="I24" s="59"/>
      <c r="J24" s="4"/>
    </row>
    <row r="25" spans="2:10" ht="15" x14ac:dyDescent="0.2">
      <c r="B25" s="104"/>
      <c r="C25" s="105"/>
      <c r="D25" s="75"/>
      <c r="E25" s="75"/>
      <c r="F25" s="75"/>
      <c r="G25" s="75"/>
      <c r="H25" s="75"/>
      <c r="I25" s="64"/>
      <c r="J25" s="14"/>
    </row>
    <row r="26" spans="2:10" ht="21" customHeight="1" x14ac:dyDescent="0.2">
      <c r="B26" s="102" t="s">
        <v>24</v>
      </c>
      <c r="C26" s="103"/>
      <c r="D26" s="69">
        <f>D27+D28+D29</f>
        <v>0</v>
      </c>
      <c r="E26" s="69">
        <f t="shared" ref="E26:G26" si="6">E27+E28+E29</f>
        <v>0</v>
      </c>
      <c r="F26" s="69">
        <f t="shared" si="6"/>
        <v>0</v>
      </c>
      <c r="G26" s="69">
        <f t="shared" si="6"/>
        <v>0</v>
      </c>
      <c r="H26" s="69">
        <f>D26+E26-F26+G26</f>
        <v>0</v>
      </c>
      <c r="I26" s="65"/>
      <c r="J26" s="15"/>
    </row>
    <row r="27" spans="2:10" ht="15" x14ac:dyDescent="0.2">
      <c r="B27" s="5"/>
      <c r="C27" s="13" t="s">
        <v>25</v>
      </c>
      <c r="D27" s="70">
        <v>0</v>
      </c>
      <c r="E27" s="70">
        <v>0</v>
      </c>
      <c r="F27" s="70">
        <v>0</v>
      </c>
      <c r="G27" s="70">
        <v>0</v>
      </c>
      <c r="H27" s="69">
        <f t="shared" ref="H27:H29" si="7">D27+E27-F27+G27</f>
        <v>0</v>
      </c>
      <c r="I27" s="65"/>
      <c r="J27" s="15"/>
    </row>
    <row r="28" spans="2:10" ht="15" x14ac:dyDescent="0.2">
      <c r="B28" s="5"/>
      <c r="C28" s="13" t="s">
        <v>26</v>
      </c>
      <c r="D28" s="70">
        <v>0</v>
      </c>
      <c r="E28" s="70">
        <v>0</v>
      </c>
      <c r="F28" s="70">
        <v>0</v>
      </c>
      <c r="G28" s="70">
        <v>0</v>
      </c>
      <c r="H28" s="69">
        <f t="shared" si="7"/>
        <v>0</v>
      </c>
      <c r="I28" s="65"/>
      <c r="J28" s="15"/>
    </row>
    <row r="29" spans="2:10" ht="15" x14ac:dyDescent="0.2">
      <c r="B29" s="5"/>
      <c r="C29" s="13" t="s">
        <v>27</v>
      </c>
      <c r="D29" s="70">
        <v>0</v>
      </c>
      <c r="E29" s="70">
        <v>0</v>
      </c>
      <c r="F29" s="70">
        <v>0</v>
      </c>
      <c r="G29" s="70">
        <v>0</v>
      </c>
      <c r="H29" s="69">
        <f t="shared" si="7"/>
        <v>0</v>
      </c>
      <c r="I29" s="65"/>
      <c r="J29" s="15"/>
    </row>
    <row r="30" spans="2:10" ht="15" x14ac:dyDescent="0.2">
      <c r="B30" s="106"/>
      <c r="C30" s="107"/>
      <c r="D30" s="76"/>
      <c r="E30" s="76"/>
      <c r="F30" s="76"/>
      <c r="G30" s="76"/>
      <c r="H30" s="76"/>
      <c r="I30" s="66"/>
      <c r="J30" s="16"/>
    </row>
    <row r="31" spans="2:10" ht="14.25" x14ac:dyDescent="0.2"/>
    <row r="32" spans="2:10" ht="36" customHeight="1" x14ac:dyDescent="0.2">
      <c r="B32" s="17">
        <v>1</v>
      </c>
      <c r="C32" s="108" t="s">
        <v>28</v>
      </c>
      <c r="D32" s="108"/>
      <c r="E32" s="108"/>
      <c r="F32" s="108"/>
      <c r="G32" s="108"/>
      <c r="H32" s="108"/>
      <c r="I32" s="108"/>
      <c r="J32" s="108"/>
    </row>
    <row r="33" spans="2:10" ht="14.25" x14ac:dyDescent="0.2">
      <c r="B33" s="17">
        <v>2</v>
      </c>
      <c r="C33" s="108" t="s">
        <v>29</v>
      </c>
      <c r="D33" s="108"/>
      <c r="E33" s="108"/>
      <c r="F33" s="108"/>
      <c r="G33" s="108"/>
      <c r="H33" s="108"/>
      <c r="I33" s="108"/>
      <c r="J33" s="108"/>
    </row>
    <row r="34" spans="2:10" ht="14.25" x14ac:dyDescent="0.2">
      <c r="B34" s="17"/>
      <c r="C34" s="56"/>
      <c r="D34" s="56"/>
      <c r="E34" s="56"/>
      <c r="F34" s="56"/>
      <c r="G34" s="56"/>
      <c r="H34" s="56"/>
      <c r="I34" s="56" t="s">
        <v>40</v>
      </c>
      <c r="J34" s="56"/>
    </row>
    <row r="35" spans="2:10" ht="14.25" x14ac:dyDescent="0.2">
      <c r="B35" s="17"/>
      <c r="C35" s="56"/>
      <c r="D35" s="56" t="s">
        <v>44</v>
      </c>
      <c r="E35" s="56"/>
      <c r="F35" s="56"/>
      <c r="G35" s="56"/>
      <c r="H35" s="56"/>
      <c r="I35" s="56"/>
      <c r="J35" s="56"/>
    </row>
    <row r="36" spans="2:10" ht="14.25" x14ac:dyDescent="0.2">
      <c r="B36" s="17"/>
      <c r="C36" s="56"/>
      <c r="D36" s="56"/>
      <c r="E36" s="56"/>
      <c r="F36" s="56"/>
      <c r="G36" s="56"/>
      <c r="H36" s="56"/>
      <c r="I36" s="56"/>
      <c r="J36" s="56"/>
    </row>
    <row r="37" spans="2:10" ht="14.25" x14ac:dyDescent="0.2"/>
    <row r="38" spans="2:10" ht="31.5" x14ac:dyDescent="0.2">
      <c r="B38" s="99" t="s">
        <v>30</v>
      </c>
      <c r="C38" s="99"/>
      <c r="D38" s="57" t="s">
        <v>31</v>
      </c>
      <c r="E38" s="57" t="s">
        <v>32</v>
      </c>
      <c r="F38" s="57" t="s">
        <v>33</v>
      </c>
      <c r="G38" s="57" t="s">
        <v>34</v>
      </c>
      <c r="H38" s="57" t="s">
        <v>35</v>
      </c>
    </row>
    <row r="39" spans="2:10" ht="14.25" x14ac:dyDescent="0.2">
      <c r="B39" s="110" t="s">
        <v>36</v>
      </c>
      <c r="C39" s="111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 x14ac:dyDescent="0.2">
      <c r="B43" s="26"/>
      <c r="C43" s="32" t="s">
        <v>41</v>
      </c>
      <c r="D43" s="28"/>
      <c r="E43" s="28"/>
      <c r="F43" s="28"/>
      <c r="G43" s="28"/>
      <c r="H43" s="28"/>
    </row>
    <row r="44" spans="2:10" ht="15" customHeight="1" x14ac:dyDescent="0.2">
      <c r="B44" s="26"/>
      <c r="C44" s="27"/>
      <c r="D44" s="28"/>
      <c r="E44" s="28"/>
      <c r="F44" s="28"/>
      <c r="G44" s="28"/>
      <c r="H44" s="28"/>
    </row>
    <row r="45" spans="2:10" ht="15" customHeight="1" x14ac:dyDescent="0.2">
      <c r="B45" s="26"/>
      <c r="C45" s="27"/>
      <c r="D45" s="28"/>
      <c r="E45" s="28"/>
      <c r="F45" s="28"/>
      <c r="G45" s="28"/>
      <c r="H45" s="28"/>
    </row>
    <row r="46" spans="2:10" ht="15" customHeight="1" x14ac:dyDescent="0.2">
      <c r="B46" s="26"/>
      <c r="C46" s="27"/>
      <c r="D46" s="28"/>
      <c r="E46" s="28"/>
      <c r="F46" s="28"/>
      <c r="G46" s="28"/>
      <c r="H46" s="29"/>
    </row>
    <row r="47" spans="2:10" ht="15" customHeight="1" x14ac:dyDescent="0.2">
      <c r="B47" s="26"/>
      <c r="C47" s="112"/>
      <c r="D47" s="112"/>
      <c r="E47" s="28"/>
      <c r="F47" s="28"/>
      <c r="G47" s="28"/>
      <c r="H47" s="31"/>
    </row>
    <row r="48" spans="2:10" ht="15" customHeight="1" x14ac:dyDescent="0.2">
      <c r="B48" s="26"/>
      <c r="C48" s="109"/>
      <c r="D48" s="109"/>
      <c r="E48" s="28"/>
      <c r="F48" s="28"/>
      <c r="G48" s="28"/>
      <c r="H48" s="28"/>
    </row>
    <row r="49" spans="2:10" ht="15" customHeight="1" x14ac:dyDescent="0.2">
      <c r="B49" s="26"/>
      <c r="C49" s="27"/>
      <c r="D49" s="28"/>
      <c r="E49" s="28"/>
      <c r="F49" s="28"/>
      <c r="G49" s="28"/>
      <c r="H49" s="28"/>
    </row>
    <row r="50" spans="2:10" ht="14.25" x14ac:dyDescent="0.2">
      <c r="B50" s="26"/>
      <c r="C50" s="51"/>
      <c r="D50" s="28"/>
      <c r="E50" s="113"/>
      <c r="F50" s="113"/>
      <c r="G50" s="28"/>
      <c r="H50" s="113"/>
      <c r="I50" s="113"/>
    </row>
    <row r="51" spans="2:10" ht="15" customHeight="1" x14ac:dyDescent="0.2">
      <c r="B51" s="26"/>
      <c r="C51" s="29"/>
      <c r="D51" s="30"/>
      <c r="E51" s="112"/>
      <c r="F51" s="112"/>
      <c r="G51" s="30"/>
      <c r="H51" s="112"/>
      <c r="I51" s="112"/>
      <c r="J51" s="112"/>
    </row>
    <row r="52" spans="2:10" ht="28.5" customHeight="1" x14ac:dyDescent="0.2">
      <c r="B52" s="26"/>
      <c r="C52" s="31"/>
      <c r="D52" s="30"/>
      <c r="E52" s="109"/>
      <c r="F52" s="109"/>
      <c r="G52" s="30"/>
      <c r="H52" s="109"/>
      <c r="I52" s="109"/>
    </row>
    <row r="53" spans="2:10" ht="15" customHeight="1" x14ac:dyDescent="0.2">
      <c r="B53" s="26"/>
      <c r="C53" s="27"/>
      <c r="D53" s="28"/>
      <c r="E53" s="28"/>
      <c r="F53" s="28"/>
      <c r="G53" s="28"/>
      <c r="H53" s="28"/>
    </row>
    <row r="54" spans="2:10" ht="14.25" x14ac:dyDescent="0.2"/>
    <row r="55" spans="2:10" ht="14.25" hidden="1" x14ac:dyDescent="0.2"/>
    <row r="56" spans="2:10" ht="14.25" hidden="1" x14ac:dyDescent="0.2"/>
    <row r="57" spans="2:10" ht="14.25" hidden="1" x14ac:dyDescent="0.2"/>
    <row r="58" spans="2:10" ht="14.25" x14ac:dyDescent="0.2"/>
  </sheetData>
  <mergeCells count="27">
    <mergeCell ref="E52:F52"/>
    <mergeCell ref="H52:I52"/>
    <mergeCell ref="B39:C39"/>
    <mergeCell ref="C47:D47"/>
    <mergeCell ref="C48:D48"/>
    <mergeCell ref="E50:F50"/>
    <mergeCell ref="H50:I50"/>
    <mergeCell ref="E51:F51"/>
    <mergeCell ref="H51:J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6:C6"/>
    <mergeCell ref="B1:J1"/>
    <mergeCell ref="B2:J2"/>
    <mergeCell ref="B3:J3"/>
    <mergeCell ref="B4:J4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view="pageBreakPreview" topLeftCell="A4" zoomScale="120" zoomScaleNormal="120" zoomScaleSheetLayoutView="120" workbookViewId="0">
      <selection activeCell="H20" sqref="H20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2.570312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89" t="s">
        <v>0</v>
      </c>
      <c r="C1" s="89"/>
      <c r="D1" s="89"/>
      <c r="E1" s="89"/>
      <c r="F1" s="89"/>
      <c r="G1" s="89"/>
      <c r="H1" s="89"/>
      <c r="I1" s="89"/>
      <c r="J1" s="89"/>
    </row>
    <row r="2" spans="2:10" ht="14.25" x14ac:dyDescent="0.2">
      <c r="B2" s="90" t="s">
        <v>1</v>
      </c>
      <c r="C2" s="91"/>
      <c r="D2" s="91"/>
      <c r="E2" s="91"/>
      <c r="F2" s="91"/>
      <c r="G2" s="91"/>
      <c r="H2" s="91"/>
      <c r="I2" s="91"/>
      <c r="J2" s="92"/>
    </row>
    <row r="3" spans="2:10" ht="14.25" x14ac:dyDescent="0.2">
      <c r="B3" s="93" t="s">
        <v>43</v>
      </c>
      <c r="C3" s="94"/>
      <c r="D3" s="94"/>
      <c r="E3" s="94"/>
      <c r="F3" s="94"/>
      <c r="G3" s="94"/>
      <c r="H3" s="94"/>
      <c r="I3" s="94"/>
      <c r="J3" s="95"/>
    </row>
    <row r="4" spans="2:10" ht="14.25" x14ac:dyDescent="0.2">
      <c r="B4" s="93" t="s">
        <v>47</v>
      </c>
      <c r="C4" s="94"/>
      <c r="D4" s="94"/>
      <c r="E4" s="94"/>
      <c r="F4" s="94"/>
      <c r="G4" s="94"/>
      <c r="H4" s="94"/>
      <c r="I4" s="94"/>
      <c r="J4" s="95"/>
    </row>
    <row r="5" spans="2:10" ht="14.25" x14ac:dyDescent="0.2">
      <c r="B5" s="96"/>
      <c r="C5" s="97"/>
      <c r="D5" s="97"/>
      <c r="E5" s="97"/>
      <c r="F5" s="97"/>
      <c r="G5" s="97"/>
      <c r="H5" s="97"/>
      <c r="I5" s="97"/>
      <c r="J5" s="98"/>
    </row>
    <row r="6" spans="2:10" ht="63" x14ac:dyDescent="0.2">
      <c r="B6" s="88" t="s">
        <v>2</v>
      </c>
      <c r="C6" s="88"/>
      <c r="D6" s="2" t="s">
        <v>46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 x14ac:dyDescent="0.2">
      <c r="B7" s="100"/>
      <c r="C7" s="101"/>
      <c r="D7" s="33"/>
      <c r="E7" s="33"/>
      <c r="F7" s="33"/>
      <c r="G7" s="33"/>
      <c r="H7" s="33"/>
      <c r="I7" s="33"/>
      <c r="J7" s="3"/>
    </row>
    <row r="8" spans="2:10" ht="15" x14ac:dyDescent="0.2">
      <c r="B8" s="102" t="s">
        <v>9</v>
      </c>
      <c r="C8" s="103"/>
      <c r="D8" s="42">
        <f>+D9+D13</f>
        <v>5869774433.9300003</v>
      </c>
      <c r="E8" s="43">
        <f t="shared" ref="E8" si="0">E9+E13</f>
        <v>0</v>
      </c>
      <c r="F8" s="50">
        <f>F9+F13</f>
        <v>219684996.02000001</v>
      </c>
      <c r="G8" s="42">
        <f>G9+G13</f>
        <v>0</v>
      </c>
      <c r="H8" s="42">
        <f>D8+E8-F8+G8</f>
        <v>5650089437.9099998</v>
      </c>
      <c r="I8" s="52"/>
      <c r="J8" s="4"/>
    </row>
    <row r="9" spans="2:10" s="81" customFormat="1" ht="15" x14ac:dyDescent="0.2">
      <c r="B9" s="78"/>
      <c r="C9" s="6" t="s">
        <v>10</v>
      </c>
      <c r="D9" s="43">
        <f>+D10+D11+D12</f>
        <v>0</v>
      </c>
      <c r="E9" s="43">
        <f>E10+E11+E12</f>
        <v>0</v>
      </c>
      <c r="F9" s="43">
        <f>+F10+F11+F12</f>
        <v>219684996.02000001</v>
      </c>
      <c r="G9" s="43">
        <f>+G10+G11+G12</f>
        <v>445779304.30000001</v>
      </c>
      <c r="H9" s="43">
        <f>D9+E9-F9+G9</f>
        <v>226094308.28</v>
      </c>
      <c r="I9" s="79"/>
      <c r="J9" s="80"/>
    </row>
    <row r="10" spans="2:10" ht="15" x14ac:dyDescent="0.2">
      <c r="B10" s="7"/>
      <c r="C10" s="8" t="s">
        <v>11</v>
      </c>
      <c r="D10" s="36">
        <v>0</v>
      </c>
      <c r="E10" s="36">
        <v>0</v>
      </c>
      <c r="F10" s="49">
        <v>0</v>
      </c>
      <c r="G10" s="35">
        <v>0</v>
      </c>
      <c r="H10" s="85">
        <f t="shared" ref="H10:H14" si="1">D10+E10-F10+G10</f>
        <v>0</v>
      </c>
      <c r="I10" s="52"/>
      <c r="J10" s="4"/>
    </row>
    <row r="11" spans="2:10" ht="15" x14ac:dyDescent="0.2">
      <c r="B11" s="9"/>
      <c r="C11" s="8" t="s">
        <v>12</v>
      </c>
      <c r="D11" s="36">
        <v>0</v>
      </c>
      <c r="E11" s="36">
        <v>0</v>
      </c>
      <c r="F11" s="83">
        <v>219684996.02000001</v>
      </c>
      <c r="G11" s="82">
        <v>445779304.30000001</v>
      </c>
      <c r="H11" s="86">
        <f>D11+E11-F11+G11</f>
        <v>226094308.28</v>
      </c>
      <c r="I11" s="84">
        <v>214845411.00999999</v>
      </c>
      <c r="J11" s="4"/>
    </row>
    <row r="12" spans="2:10" ht="15" x14ac:dyDescent="0.2">
      <c r="B12" s="9"/>
      <c r="C12" s="8" t="s">
        <v>13</v>
      </c>
      <c r="D12" s="36">
        <v>0</v>
      </c>
      <c r="E12" s="36">
        <v>0</v>
      </c>
      <c r="F12" s="37">
        <v>0</v>
      </c>
      <c r="G12" s="35">
        <v>0</v>
      </c>
      <c r="H12" s="85">
        <f t="shared" ref="H12" si="2">D12+E12-F12+G12</f>
        <v>0</v>
      </c>
      <c r="J12" s="4"/>
    </row>
    <row r="13" spans="2:10" ht="15" x14ac:dyDescent="0.2">
      <c r="B13" s="5"/>
      <c r="C13" s="6" t="s">
        <v>14</v>
      </c>
      <c r="D13" s="42">
        <f>+D14+D15+D16</f>
        <v>5869774433.9300003</v>
      </c>
      <c r="E13" s="43">
        <f>E14+E15+E16</f>
        <v>0</v>
      </c>
      <c r="F13" s="42">
        <f>+F14+F15+F16</f>
        <v>0</v>
      </c>
      <c r="G13" s="43">
        <f>G14+G15+G16</f>
        <v>-445779304.30000001</v>
      </c>
      <c r="H13" s="87">
        <f>D13+E13-F13+G13</f>
        <v>5423995129.6300001</v>
      </c>
      <c r="I13" s="36"/>
      <c r="J13" s="4"/>
    </row>
    <row r="14" spans="2:10" ht="15" x14ac:dyDescent="0.2">
      <c r="B14" s="7"/>
      <c r="C14" s="8" t="s">
        <v>15</v>
      </c>
      <c r="D14" s="36">
        <v>0</v>
      </c>
      <c r="E14" s="37">
        <v>0</v>
      </c>
      <c r="F14" s="37">
        <v>0</v>
      </c>
      <c r="G14" s="36">
        <v>0</v>
      </c>
      <c r="H14" s="85">
        <f t="shared" si="1"/>
        <v>0</v>
      </c>
      <c r="I14" s="36"/>
      <c r="J14" s="4"/>
    </row>
    <row r="15" spans="2:10" ht="15" x14ac:dyDescent="0.2">
      <c r="B15" s="9"/>
      <c r="C15" s="8" t="s">
        <v>16</v>
      </c>
      <c r="D15" s="34">
        <v>5869774433.9300003</v>
      </c>
      <c r="E15" s="37">
        <v>0</v>
      </c>
      <c r="F15" s="54">
        <v>0</v>
      </c>
      <c r="G15" s="34">
        <v>-445779304.30000001</v>
      </c>
      <c r="H15" s="86">
        <f>D15+E15-F15+G15</f>
        <v>5423995129.6300001</v>
      </c>
      <c r="I15" s="34"/>
      <c r="J15" s="53"/>
    </row>
    <row r="16" spans="2:10" ht="15" x14ac:dyDescent="0.25">
      <c r="B16" s="9"/>
      <c r="C16" s="8" t="s">
        <v>17</v>
      </c>
      <c r="D16" s="36">
        <v>0</v>
      </c>
      <c r="E16" s="37">
        <v>0</v>
      </c>
      <c r="F16" s="37">
        <v>0</v>
      </c>
      <c r="G16" s="37">
        <v>0</v>
      </c>
      <c r="H16" s="86">
        <f>D16+E16-F16+G16</f>
        <v>0</v>
      </c>
      <c r="I16" s="38"/>
      <c r="J16" s="4"/>
    </row>
    <row r="17" spans="2:10" ht="15" x14ac:dyDescent="0.2">
      <c r="B17" s="102" t="s">
        <v>18</v>
      </c>
      <c r="C17" s="103"/>
      <c r="D17" s="34">
        <v>21525255.649999999</v>
      </c>
      <c r="E17" s="39"/>
      <c r="F17" s="39"/>
      <c r="G17" s="39"/>
      <c r="H17" s="86">
        <v>1997035.52</v>
      </c>
      <c r="I17" s="40"/>
      <c r="J17" s="10"/>
    </row>
    <row r="18" spans="2:10" ht="15" x14ac:dyDescent="0.2">
      <c r="B18" s="9"/>
      <c r="C18" s="11"/>
      <c r="D18" s="35"/>
      <c r="E18" s="35"/>
      <c r="F18" s="35"/>
      <c r="G18" s="35"/>
      <c r="H18" s="35"/>
      <c r="I18" s="41"/>
      <c r="J18" s="12"/>
    </row>
    <row r="19" spans="2:10" ht="15" x14ac:dyDescent="0.2">
      <c r="B19" s="102" t="s">
        <v>19</v>
      </c>
      <c r="C19" s="103"/>
      <c r="D19" s="42">
        <f>D8+D17</f>
        <v>5891299689.5799999</v>
      </c>
      <c r="E19" s="43">
        <f t="shared" ref="E19:F19" si="3">E8+E17</f>
        <v>0</v>
      </c>
      <c r="F19" s="42">
        <f t="shared" si="3"/>
        <v>219684996.02000001</v>
      </c>
      <c r="G19" s="43">
        <f>G8+G17</f>
        <v>0</v>
      </c>
      <c r="H19" s="42">
        <f>H8+H17</f>
        <v>5652086473.4300003</v>
      </c>
      <c r="I19" s="36"/>
      <c r="J19" s="77"/>
    </row>
    <row r="20" spans="2:10" ht="15" x14ac:dyDescent="0.2">
      <c r="B20" s="102"/>
      <c r="C20" s="103"/>
      <c r="D20" s="35"/>
      <c r="E20" s="35"/>
      <c r="F20" s="35"/>
      <c r="G20" s="35"/>
      <c r="H20" s="35"/>
      <c r="I20" s="36"/>
      <c r="J20" s="4"/>
    </row>
    <row r="21" spans="2:10" ht="15" x14ac:dyDescent="0.2">
      <c r="B21" s="102" t="s">
        <v>20</v>
      </c>
      <c r="C21" s="103"/>
      <c r="D21" s="35">
        <f>D22+D23+D24</f>
        <v>0</v>
      </c>
      <c r="E21" s="35">
        <f>E22+E23+E24</f>
        <v>0</v>
      </c>
      <c r="F21" s="35">
        <f>F22+F23+F24</f>
        <v>0</v>
      </c>
      <c r="G21" s="35">
        <f t="shared" ref="G21" si="4">G22+G23+G24</f>
        <v>0</v>
      </c>
      <c r="H21" s="35">
        <f>D21+E21-F21+G21</f>
        <v>0</v>
      </c>
      <c r="I21" s="36"/>
      <c r="J21" s="4"/>
    </row>
    <row r="22" spans="2:10" ht="15" x14ac:dyDescent="0.2">
      <c r="B22" s="5"/>
      <c r="C22" s="13" t="s">
        <v>21</v>
      </c>
      <c r="D22" s="36">
        <v>0</v>
      </c>
      <c r="E22" s="36">
        <v>0</v>
      </c>
      <c r="F22" s="36">
        <v>0</v>
      </c>
      <c r="G22" s="36">
        <v>0</v>
      </c>
      <c r="H22" s="35">
        <f t="shared" ref="H22:H24" si="5">D22+E22-F22+G22</f>
        <v>0</v>
      </c>
      <c r="I22" s="36"/>
      <c r="J22" s="4"/>
    </row>
    <row r="23" spans="2:10" ht="15" x14ac:dyDescent="0.2">
      <c r="B23" s="5"/>
      <c r="C23" s="13" t="s">
        <v>22</v>
      </c>
      <c r="D23" s="36">
        <v>0</v>
      </c>
      <c r="E23" s="36">
        <v>0</v>
      </c>
      <c r="F23" s="36">
        <v>0</v>
      </c>
      <c r="G23" s="36">
        <v>0</v>
      </c>
      <c r="H23" s="35">
        <f t="shared" si="5"/>
        <v>0</v>
      </c>
      <c r="I23" s="36"/>
      <c r="J23" s="4"/>
    </row>
    <row r="24" spans="2:10" ht="15" x14ac:dyDescent="0.2">
      <c r="B24" s="5"/>
      <c r="C24" s="13" t="s">
        <v>23</v>
      </c>
      <c r="D24" s="36">
        <v>0</v>
      </c>
      <c r="E24" s="36">
        <v>0</v>
      </c>
      <c r="F24" s="36">
        <v>0</v>
      </c>
      <c r="G24" s="36">
        <v>0</v>
      </c>
      <c r="H24" s="35">
        <f t="shared" si="5"/>
        <v>0</v>
      </c>
      <c r="I24" s="36"/>
      <c r="J24" s="4"/>
    </row>
    <row r="25" spans="2:10" ht="15" x14ac:dyDescent="0.2">
      <c r="B25" s="104"/>
      <c r="C25" s="105"/>
      <c r="D25" s="44"/>
      <c r="E25" s="44"/>
      <c r="F25" s="44"/>
      <c r="G25" s="44"/>
      <c r="H25" s="44"/>
      <c r="I25" s="45"/>
      <c r="J25" s="14"/>
    </row>
    <row r="26" spans="2:10" ht="21" customHeight="1" x14ac:dyDescent="0.2">
      <c r="B26" s="102" t="s">
        <v>24</v>
      </c>
      <c r="C26" s="103"/>
      <c r="D26" s="35">
        <f>D27+D28+D29</f>
        <v>0</v>
      </c>
      <c r="E26" s="35">
        <f t="shared" ref="E26:G26" si="6">E27+E28+E29</f>
        <v>0</v>
      </c>
      <c r="F26" s="35">
        <f t="shared" si="6"/>
        <v>0</v>
      </c>
      <c r="G26" s="35">
        <f t="shared" si="6"/>
        <v>0</v>
      </c>
      <c r="H26" s="35">
        <f>D26+E26-F26+G26</f>
        <v>0</v>
      </c>
      <c r="I26" s="46"/>
      <c r="J26" s="15"/>
    </row>
    <row r="27" spans="2:10" ht="15" x14ac:dyDescent="0.2">
      <c r="B27" s="5"/>
      <c r="C27" s="13" t="s">
        <v>25</v>
      </c>
      <c r="D27" s="36">
        <v>0</v>
      </c>
      <c r="E27" s="36">
        <v>0</v>
      </c>
      <c r="F27" s="36">
        <v>0</v>
      </c>
      <c r="G27" s="36">
        <v>0</v>
      </c>
      <c r="H27" s="35">
        <f t="shared" ref="H27:H29" si="7">D27+E27-F27+G27</f>
        <v>0</v>
      </c>
      <c r="I27" s="46"/>
      <c r="J27" s="15"/>
    </row>
    <row r="28" spans="2:10" ht="15" x14ac:dyDescent="0.2">
      <c r="B28" s="5"/>
      <c r="C28" s="13" t="s">
        <v>26</v>
      </c>
      <c r="D28" s="36">
        <v>0</v>
      </c>
      <c r="E28" s="36">
        <v>0</v>
      </c>
      <c r="F28" s="36">
        <v>0</v>
      </c>
      <c r="G28" s="36">
        <v>0</v>
      </c>
      <c r="H28" s="35">
        <f t="shared" si="7"/>
        <v>0</v>
      </c>
      <c r="I28" s="46"/>
      <c r="J28" s="15"/>
    </row>
    <row r="29" spans="2:10" ht="15" x14ac:dyDescent="0.2">
      <c r="B29" s="5"/>
      <c r="C29" s="13" t="s">
        <v>27</v>
      </c>
      <c r="D29" s="36">
        <v>0</v>
      </c>
      <c r="E29" s="36">
        <v>0</v>
      </c>
      <c r="F29" s="36">
        <v>0</v>
      </c>
      <c r="G29" s="36">
        <v>0</v>
      </c>
      <c r="H29" s="35">
        <f t="shared" si="7"/>
        <v>0</v>
      </c>
      <c r="I29" s="46"/>
      <c r="J29" s="15"/>
    </row>
    <row r="30" spans="2:10" ht="15" x14ac:dyDescent="0.2">
      <c r="B30" s="106"/>
      <c r="C30" s="107"/>
      <c r="D30" s="47"/>
      <c r="E30" s="47"/>
      <c r="F30" s="47"/>
      <c r="G30" s="47"/>
      <c r="H30" s="47"/>
      <c r="I30" s="48"/>
      <c r="J30" s="16"/>
    </row>
    <row r="31" spans="2:10" ht="14.25" x14ac:dyDescent="0.2"/>
    <row r="32" spans="2:10" ht="36" customHeight="1" x14ac:dyDescent="0.2">
      <c r="B32" s="17">
        <v>1</v>
      </c>
      <c r="C32" s="108" t="s">
        <v>28</v>
      </c>
      <c r="D32" s="108"/>
      <c r="E32" s="108"/>
      <c r="F32" s="108"/>
      <c r="G32" s="108"/>
      <c r="H32" s="108"/>
      <c r="I32" s="108"/>
      <c r="J32" s="108"/>
    </row>
    <row r="33" spans="2:10" ht="14.25" x14ac:dyDescent="0.2">
      <c r="B33" s="17">
        <v>2</v>
      </c>
      <c r="C33" s="108" t="s">
        <v>29</v>
      </c>
      <c r="D33" s="108"/>
      <c r="E33" s="108"/>
      <c r="F33" s="108"/>
      <c r="G33" s="108"/>
      <c r="H33" s="108"/>
      <c r="I33" s="108"/>
      <c r="J33" s="108"/>
    </row>
    <row r="34" spans="2:10" ht="14.25" x14ac:dyDescent="0.2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 x14ac:dyDescent="0.2">
      <c r="B35" s="17"/>
      <c r="C35" s="18"/>
      <c r="D35" s="18" t="s">
        <v>44</v>
      </c>
      <c r="E35" s="18"/>
      <c r="F35" s="18"/>
      <c r="G35" s="18"/>
      <c r="H35" s="18"/>
      <c r="I35" s="18"/>
      <c r="J35" s="18"/>
    </row>
    <row r="36" spans="2:10" ht="14.25" x14ac:dyDescent="0.2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 x14ac:dyDescent="0.2"/>
    <row r="38" spans="2:10" ht="31.5" x14ac:dyDescent="0.2">
      <c r="B38" s="99" t="s">
        <v>30</v>
      </c>
      <c r="C38" s="99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 x14ac:dyDescent="0.2">
      <c r="B39" s="110" t="s">
        <v>36</v>
      </c>
      <c r="C39" s="111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 x14ac:dyDescent="0.2">
      <c r="B43" s="26"/>
      <c r="C43" s="32" t="s">
        <v>41</v>
      </c>
      <c r="D43" s="28"/>
      <c r="E43" s="28"/>
      <c r="F43" s="28"/>
      <c r="G43" s="28"/>
      <c r="H43" s="28"/>
    </row>
    <row r="44" spans="2:10" ht="15" customHeight="1" x14ac:dyDescent="0.2">
      <c r="B44" s="26"/>
      <c r="C44" s="27"/>
      <c r="D44" s="28"/>
      <c r="E44" s="28"/>
      <c r="F44" s="28"/>
      <c r="G44" s="28"/>
      <c r="H44" s="28"/>
    </row>
    <row r="45" spans="2:10" ht="15" customHeight="1" x14ac:dyDescent="0.2">
      <c r="B45" s="26"/>
      <c r="C45" s="27"/>
      <c r="D45" s="28"/>
      <c r="E45" s="28"/>
      <c r="F45" s="28"/>
      <c r="G45" s="28"/>
      <c r="H45" s="28"/>
    </row>
    <row r="46" spans="2:10" ht="15" customHeight="1" x14ac:dyDescent="0.2">
      <c r="B46" s="26"/>
      <c r="C46" s="27"/>
      <c r="D46" s="28"/>
      <c r="E46" s="28"/>
      <c r="F46" s="28"/>
      <c r="G46" s="28"/>
      <c r="H46" s="29"/>
    </row>
    <row r="47" spans="2:10" ht="15" customHeight="1" x14ac:dyDescent="0.2">
      <c r="B47" s="26"/>
      <c r="C47" s="112"/>
      <c r="D47" s="112"/>
      <c r="E47" s="28"/>
      <c r="F47" s="28"/>
      <c r="G47" s="28"/>
      <c r="H47" s="31"/>
    </row>
    <row r="48" spans="2:10" ht="15" customHeight="1" x14ac:dyDescent="0.2">
      <c r="B48" s="26"/>
      <c r="C48" s="109"/>
      <c r="D48" s="109"/>
      <c r="E48" s="28"/>
      <c r="F48" s="28"/>
      <c r="G48" s="28"/>
      <c r="H48" s="28"/>
    </row>
    <row r="49" spans="2:10" ht="15" customHeight="1" x14ac:dyDescent="0.2">
      <c r="B49" s="26"/>
      <c r="C49" s="27"/>
      <c r="D49" s="28"/>
      <c r="E49" s="28"/>
      <c r="F49" s="28"/>
      <c r="G49" s="28"/>
      <c r="H49" s="28"/>
    </row>
    <row r="50" spans="2:10" ht="14.25" x14ac:dyDescent="0.2">
      <c r="B50" s="26"/>
      <c r="C50" s="51"/>
      <c r="D50" s="28"/>
      <c r="E50" s="113"/>
      <c r="F50" s="113"/>
      <c r="G50" s="28"/>
      <c r="H50" s="113"/>
      <c r="I50" s="113"/>
    </row>
    <row r="51" spans="2:10" ht="15" customHeight="1" x14ac:dyDescent="0.2">
      <c r="B51" s="26"/>
      <c r="C51" s="29"/>
      <c r="D51" s="30"/>
      <c r="E51" s="112"/>
      <c r="F51" s="112"/>
      <c r="G51" s="30"/>
      <c r="H51" s="112"/>
      <c r="I51" s="112"/>
      <c r="J51" s="112"/>
    </row>
    <row r="52" spans="2:10" ht="28.5" customHeight="1" x14ac:dyDescent="0.2">
      <c r="B52" s="26"/>
      <c r="C52" s="31"/>
      <c r="D52" s="30"/>
      <c r="E52" s="109"/>
      <c r="F52" s="109"/>
      <c r="G52" s="30"/>
      <c r="H52" s="109"/>
      <c r="I52" s="109"/>
    </row>
    <row r="53" spans="2:10" ht="15" customHeight="1" x14ac:dyDescent="0.2">
      <c r="B53" s="26"/>
      <c r="C53" s="27"/>
      <c r="D53" s="28"/>
      <c r="E53" s="28"/>
      <c r="F53" s="28"/>
      <c r="G53" s="28"/>
      <c r="H53" s="28"/>
    </row>
    <row r="54" spans="2:10" ht="14.25" x14ac:dyDescent="0.2"/>
    <row r="55" spans="2:10" ht="14.25" hidden="1" x14ac:dyDescent="0.2"/>
    <row r="56" spans="2:10" ht="14.25" hidden="1" x14ac:dyDescent="0.2"/>
    <row r="57" spans="2:10" ht="14.25" hidden="1" x14ac:dyDescent="0.2"/>
    <row r="58" spans="2:10" ht="14.25" x14ac:dyDescent="0.2"/>
  </sheetData>
  <mergeCells count="27">
    <mergeCell ref="C48:D48"/>
    <mergeCell ref="H51:J51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C47:D47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Acumulado (2)</vt:lpstr>
      <vt:lpstr>Acumulado</vt:lpstr>
      <vt:lpstr>Acumulado!Área_de_impresión</vt:lpstr>
      <vt:lpstr>'Acumulado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</cp:lastModifiedBy>
  <cp:lastPrinted>2022-04-28T18:24:43Z</cp:lastPrinted>
  <dcterms:created xsi:type="dcterms:W3CDTF">2017-04-25T14:31:36Z</dcterms:created>
  <dcterms:modified xsi:type="dcterms:W3CDTF">2022-07-12T17:55:58Z</dcterms:modified>
</cp:coreProperties>
</file>