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1\Estados Financieros Mensuales 2021\12 Diciembre 2021 FINALES\"/>
    </mc:Choice>
  </mc:AlternateContent>
  <bookViews>
    <workbookView xWindow="-120" yWindow="-120" windowWidth="20736" windowHeight="11160"/>
  </bookViews>
  <sheets>
    <sheet name="Hoja3 " sheetId="4" r:id="rId1"/>
  </sheets>
  <definedNames>
    <definedName name="_xlnm.Print_Area" localSheetId="0">'Hoja3 '!$B$3:$G$66</definedName>
  </definedNames>
  <calcPr calcId="152511"/>
</workbook>
</file>

<file path=xl/calcChain.xml><?xml version="1.0" encoding="utf-8"?>
<calcChain xmlns="http://schemas.openxmlformats.org/spreadsheetml/2006/main">
  <c r="G43" i="4" l="1"/>
  <c r="C10" i="4" l="1"/>
  <c r="E41" i="4"/>
  <c r="G41" i="4" s="1"/>
  <c r="G53" i="4"/>
  <c r="G52" i="4"/>
  <c r="F50" i="4"/>
  <c r="G50" i="4" s="1"/>
  <c r="G47" i="4"/>
  <c r="G46" i="4"/>
  <c r="G45" i="4"/>
  <c r="G44" i="4"/>
  <c r="G38" i="4"/>
  <c r="G37" i="4"/>
  <c r="G36" i="4"/>
  <c r="C34" i="4"/>
  <c r="G34" i="4" s="1"/>
  <c r="G27" i="4"/>
  <c r="G26" i="4"/>
  <c r="F24" i="4"/>
  <c r="F31" i="4" s="1"/>
  <c r="F55" i="4" s="1"/>
  <c r="G21" i="4"/>
  <c r="G20" i="4"/>
  <c r="G19" i="4"/>
  <c r="G18" i="4"/>
  <c r="G17" i="4"/>
  <c r="E15" i="4"/>
  <c r="E31" i="4" s="1"/>
  <c r="D15" i="4"/>
  <c r="D31" i="4" s="1"/>
  <c r="D55" i="4" s="1"/>
  <c r="G12" i="4"/>
  <c r="G11" i="4"/>
  <c r="G10" i="4"/>
  <c r="C8" i="4"/>
  <c r="C31" i="4" s="1"/>
  <c r="G24" i="4" l="1"/>
  <c r="E55" i="4"/>
  <c r="G31" i="4"/>
  <c r="C55" i="4"/>
  <c r="G15" i="4"/>
  <c r="G8" i="4"/>
  <c r="G55" i="4" l="1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<sst xmlns="http://schemas.openxmlformats.org/spreadsheetml/2006/main" count="38" uniqueCount="28">
  <si>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</si>
  <si>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</si>
  <si>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</si>
  <si>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</si>
  <si>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</si>
  <si>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</si>
  <si>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</si>
  <si>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</si>
  <si>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</si>
  <si>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</si>
  <si>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</si>
  <si>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</si>
  <si>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</si>
  <si>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</si>
  <si>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</si>
  <si>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</si>
  <si>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</si>
  <si>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</si>
  <si>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Instituto de la Función Registral del Estado de México</t>
  </si>
  <si>
    <t>Hacienda Pública / Patrimonio Neto Final de 2020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</si>
  <si>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</si>
  <si>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</si>
  <si>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</si>
  <si>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</si>
  <si>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</si>
  <si>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</si>
  <si>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</si>
  <si>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Del 1 de Enero al 31 de Diciembre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</si>
</sst>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#.00;\-#,###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sz val="10"/>
      <name val="HelveticaNeueLT Std Lt"/>
      <family val="2"/>
    </font>
    <font>
      <b/>
      <sz val="14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165" fontId="12" fillId="4" borderId="0" xfId="2" applyNumberFormat="1" applyFont="1" applyFill="1" applyAlignment="1" applyProtection="1">
      <alignment vertical="top"/>
      <protection locked="0"/>
    </xf>
    <xf numFmtId="43" fontId="0" fillId="0" borderId="0" xfId="1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EC9CCCC7-8EDA-4C01-8ECE-1132E8D6A4E9}"/>
            </a:ext>
          </a:extLst>
        </xdr:cNvPr>
        <xdr:cNvSpPr txBox="1"/>
      </xdr:nvSpPr>
      <xdr:spPr>
        <a:xfrm>
          <a:off x="4400550" y="13830300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466725</xdr:colOff>
      <xdr:row>62</xdr:row>
      <xdr:rowOff>38101</xdr:rowOff>
    </xdr:from>
    <xdr:to>
      <xdr:col>1</xdr:col>
      <xdr:colOff>3028951</xdr:colOff>
      <xdr:row>65</xdr:row>
      <xdr:rowOff>114300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974C980-285F-46C9-AF3F-B30B841892C0}"/>
            </a:ext>
          </a:extLst>
        </xdr:cNvPr>
        <xdr:cNvSpPr txBox="1"/>
      </xdr:nvSpPr>
      <xdr:spPr>
        <a:xfrm>
          <a:off x="1228725" y="13839826"/>
          <a:ext cx="2562226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152399</xdr:colOff>
      <xdr:row>62</xdr:row>
      <xdr:rowOff>66675</xdr:rowOff>
    </xdr:from>
    <xdr:to>
      <xdr:col>7</xdr:col>
      <xdr:colOff>67407</xdr:colOff>
      <xdr:row>65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C70E567F-91F5-42A8-A84A-63CE27711EF5}"/>
            </a:ext>
          </a:extLst>
        </xdr:cNvPr>
        <xdr:cNvSpPr txBox="1"/>
      </xdr:nvSpPr>
      <xdr:spPr>
        <a:xfrm>
          <a:off x="6877049" y="13868400"/>
          <a:ext cx="3467833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 Lt" panose="020B0403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showGridLines="0" tabSelected="1" view="pageBreakPreview" topLeftCell="A28" zoomScaleNormal="100" zoomScaleSheetLayoutView="100" workbookViewId="0">
      <selection activeCell="E43" sqref="E43"/>
    </sheetView>
  </sheetViews>
  <sheetFormatPr baseColWidth="10" defaultColWidth="11.44140625" defaultRowHeight="13.8" x14ac:dyDescent="0.25"/>
  <cols>
    <col min="1" max="1" width="11.44140625" style="1"/>
    <col min="2" max="2" width="54.44140625" style="1" customWidth="1"/>
    <col min="3" max="3" width="16.88671875" style="2" customWidth="1"/>
    <col min="4" max="4" width="18.109375" style="2" customWidth="1"/>
    <col min="5" max="5" width="17.5546875" style="2" customWidth="1"/>
    <col min="6" max="6" width="16.88671875" style="2" customWidth="1"/>
    <col min="7" max="7" width="18.88671875" style="2" customWidth="1"/>
    <col min="8" max="8" width="11.44140625" style="1"/>
    <col min="9" max="9" width="13.44140625" style="1" bestFit="1" customWidth="1"/>
    <col min="10" max="10" width="15.109375" style="1" bestFit="1" customWidth="1"/>
    <col min="11" max="16384" width="11.44140625" style="1"/>
  </cols>
  <sheetData>
    <row r="3" spans="2:7" s="3" customFormat="1" ht="17.399999999999999" x14ac:dyDescent="0.3">
      <c r="B3" s="52" t="s">
        <v>18</v>
      </c>
      <c r="C3" s="53"/>
      <c r="D3" s="53"/>
      <c r="E3" s="53"/>
      <c r="F3" s="53"/>
      <c r="G3" s="54"/>
    </row>
    <row r="4" spans="2:7" s="3" customFormat="1" ht="17.399999999999999" x14ac:dyDescent="0.3">
      <c r="B4" s="55" t="s">
        <v>0</v>
      </c>
      <c r="C4" s="56"/>
      <c r="D4" s="56"/>
      <c r="E4" s="56"/>
      <c r="F4" s="56"/>
      <c r="G4" s="57"/>
    </row>
    <row r="5" spans="2:7" s="3" customFormat="1" ht="17.399999999999999" x14ac:dyDescent="0.3">
      <c r="B5" s="58" t="s">
        <v>27</v>
      </c>
      <c r="C5" s="59"/>
      <c r="D5" s="59"/>
      <c r="E5" s="59"/>
      <c r="F5" s="59"/>
      <c r="G5" s="60"/>
    </row>
    <row r="6" spans="2:7" s="41" customFormat="1" ht="59.25" customHeight="1" x14ac:dyDescent="0.2">
      <c r="B6" s="38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40" t="s">
        <v>6</v>
      </c>
    </row>
    <row r="7" spans="2:7" x14ac:dyDescent="0.25">
      <c r="B7" s="12"/>
      <c r="C7" s="13"/>
      <c r="D7" s="13"/>
      <c r="E7" s="13"/>
      <c r="F7" s="14"/>
      <c r="G7" s="15"/>
    </row>
    <row r="8" spans="2:7" s="46" customFormat="1" x14ac:dyDescent="0.25">
      <c r="B8" s="47" t="s">
        <v>20</v>
      </c>
      <c r="C8" s="43">
        <f>C10+C11+C12</f>
        <v>2410250.11</v>
      </c>
      <c r="D8" s="48"/>
      <c r="E8" s="48"/>
      <c r="F8" s="49"/>
      <c r="G8" s="45">
        <f>C8</f>
        <v>2410250.11</v>
      </c>
    </row>
    <row r="9" spans="2:7" x14ac:dyDescent="0.25">
      <c r="B9" s="16"/>
      <c r="C9" s="4"/>
      <c r="D9" s="5"/>
      <c r="E9" s="5"/>
      <c r="F9" s="6"/>
      <c r="G9" s="17"/>
    </row>
    <row r="10" spans="2:7" ht="18" customHeight="1" x14ac:dyDescent="0.25">
      <c r="B10" s="18" t="s">
        <v>7</v>
      </c>
      <c r="C10" s="26">
        <f>2355811.44+54438.67</f>
        <v>2410250.11</v>
      </c>
      <c r="D10" s="9"/>
      <c r="E10" s="9"/>
      <c r="F10" s="10"/>
      <c r="G10" s="28">
        <f t="shared" ref="G10:G12" si="0">C10</f>
        <v>2410250.11</v>
      </c>
    </row>
    <row r="11" spans="2:7" ht="18" customHeight="1" x14ac:dyDescent="0.25">
      <c r="B11" s="18" t="s">
        <v>8</v>
      </c>
      <c r="C11" s="8"/>
      <c r="D11" s="9"/>
      <c r="E11" s="9"/>
      <c r="F11" s="10"/>
      <c r="G11" s="17">
        <f t="shared" si="0"/>
        <v>0</v>
      </c>
    </row>
    <row r="12" spans="2:7" ht="18" customHeight="1" x14ac:dyDescent="0.25">
      <c r="B12" s="18" t="s">
        <v>9</v>
      </c>
      <c r="C12" s="8"/>
      <c r="D12" s="9"/>
      <c r="E12" s="9"/>
      <c r="F12" s="10"/>
      <c r="G12" s="17">
        <f t="shared" si="0"/>
        <v>0</v>
      </c>
    </row>
    <row r="13" spans="2:7" x14ac:dyDescent="0.25">
      <c r="B13" s="18"/>
      <c r="C13" s="8"/>
      <c r="D13" s="9"/>
      <c r="E13" s="9"/>
      <c r="F13" s="10"/>
      <c r="G13" s="17"/>
    </row>
    <row r="14" spans="2:7" x14ac:dyDescent="0.25">
      <c r="B14" s="16"/>
      <c r="C14" s="4"/>
      <c r="D14" s="4"/>
      <c r="E14" s="4"/>
      <c r="F14" s="7"/>
      <c r="G14" s="17"/>
    </row>
    <row r="15" spans="2:7" x14ac:dyDescent="0.25">
      <c r="B15" s="16" t="s">
        <v>21</v>
      </c>
      <c r="C15" s="5"/>
      <c r="D15" s="27">
        <f>+D18</f>
        <v>-1050949308.45</v>
      </c>
      <c r="E15" s="27">
        <f>E17</f>
        <v>959666764.49000001</v>
      </c>
      <c r="F15" s="6"/>
      <c r="G15" s="28">
        <f>D15+E15</f>
        <v>-91282543.960000038</v>
      </c>
    </row>
    <row r="16" spans="2:7" x14ac:dyDescent="0.25">
      <c r="B16" s="16"/>
      <c r="C16" s="5"/>
      <c r="D16" s="4"/>
      <c r="E16" s="4"/>
      <c r="F16" s="6"/>
      <c r="G16" s="17"/>
    </row>
    <row r="17" spans="2:7" ht="18" customHeight="1" x14ac:dyDescent="0.3">
      <c r="B17" s="18" t="s">
        <v>10</v>
      </c>
      <c r="C17" s="9"/>
      <c r="D17" s="9"/>
      <c r="E17" s="51">
        <v>959666764.49000001</v>
      </c>
      <c r="F17" s="10"/>
      <c r="G17" s="28">
        <f>E17</f>
        <v>959666764.49000001</v>
      </c>
    </row>
    <row r="18" spans="2:7" ht="18" customHeight="1" x14ac:dyDescent="0.3">
      <c r="B18" s="18" t="s">
        <v>11</v>
      </c>
      <c r="C18" s="9"/>
      <c r="D18" s="51">
        <v>-1050949308.45</v>
      </c>
      <c r="E18" s="9"/>
      <c r="F18" s="10"/>
      <c r="G18" s="28">
        <f>D18</f>
        <v>-1050949308.45</v>
      </c>
    </row>
    <row r="19" spans="2:7" ht="18" customHeight="1" x14ac:dyDescent="0.25">
      <c r="B19" s="18" t="s">
        <v>12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 x14ac:dyDescent="0.25">
      <c r="B20" s="18" t="s">
        <v>13</v>
      </c>
      <c r="C20" s="9"/>
      <c r="D20" s="8"/>
      <c r="E20" s="9"/>
      <c r="F20" s="10"/>
      <c r="G20" s="17">
        <f t="shared" si="1"/>
        <v>0</v>
      </c>
    </row>
    <row r="21" spans="2:7" ht="18" customHeight="1" x14ac:dyDescent="0.25">
      <c r="B21" s="18" t="s">
        <v>14</v>
      </c>
      <c r="C21" s="9"/>
      <c r="D21" s="8"/>
      <c r="E21" s="9"/>
      <c r="F21" s="10"/>
      <c r="G21" s="17">
        <f t="shared" si="1"/>
        <v>0</v>
      </c>
    </row>
    <row r="22" spans="2:7" x14ac:dyDescent="0.25">
      <c r="B22" s="18"/>
      <c r="C22" s="9"/>
      <c r="D22" s="8"/>
      <c r="E22" s="9"/>
      <c r="F22" s="10"/>
      <c r="G22" s="17"/>
    </row>
    <row r="23" spans="2:7" x14ac:dyDescent="0.25">
      <c r="B23" s="16"/>
      <c r="C23" s="4"/>
      <c r="D23" s="4"/>
      <c r="E23" s="4"/>
      <c r="F23" s="7"/>
      <c r="G23" s="17"/>
    </row>
    <row r="24" spans="2:7" ht="26.4" x14ac:dyDescent="0.25">
      <c r="B24" s="16" t="s">
        <v>22</v>
      </c>
      <c r="C24" s="5"/>
      <c r="D24" s="5"/>
      <c r="E24" s="5"/>
      <c r="F24" s="7">
        <f>F26+F27</f>
        <v>0</v>
      </c>
      <c r="G24" s="17">
        <f>F24</f>
        <v>0</v>
      </c>
    </row>
    <row r="25" spans="2:7" x14ac:dyDescent="0.25">
      <c r="B25" s="16"/>
      <c r="C25" s="5"/>
      <c r="D25" s="5"/>
      <c r="E25" s="5"/>
      <c r="F25" s="7"/>
      <c r="G25" s="17"/>
    </row>
    <row r="26" spans="2:7" ht="18" customHeight="1" x14ac:dyDescent="0.25">
      <c r="B26" s="18" t="s">
        <v>15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 x14ac:dyDescent="0.25">
      <c r="B27" s="18" t="s">
        <v>16</v>
      </c>
      <c r="C27" s="9"/>
      <c r="D27" s="9"/>
      <c r="E27" s="9"/>
      <c r="F27" s="11"/>
      <c r="G27" s="17">
        <f t="shared" si="2"/>
        <v>0</v>
      </c>
    </row>
    <row r="28" spans="2:7" x14ac:dyDescent="0.25">
      <c r="B28" s="18"/>
      <c r="C28" s="9"/>
      <c r="D28" s="9"/>
      <c r="E28" s="9"/>
      <c r="F28" s="11"/>
      <c r="G28" s="17"/>
    </row>
    <row r="29" spans="2:7" x14ac:dyDescent="0.25">
      <c r="B29" s="18"/>
      <c r="C29" s="9"/>
      <c r="D29" s="9"/>
      <c r="E29" s="9"/>
      <c r="F29" s="11"/>
      <c r="G29" s="17"/>
    </row>
    <row r="30" spans="2:7" x14ac:dyDescent="0.25">
      <c r="B30" s="16"/>
      <c r="C30" s="4"/>
      <c r="D30" s="4"/>
      <c r="E30" s="4"/>
      <c r="F30" s="7"/>
      <c r="G30" s="17"/>
    </row>
    <row r="31" spans="2:7" s="46" customFormat="1" x14ac:dyDescent="0.25">
      <c r="B31" s="42" t="s">
        <v>19</v>
      </c>
      <c r="C31" s="43">
        <f>C8</f>
        <v>2410250.11</v>
      </c>
      <c r="D31" s="43">
        <f>D15</f>
        <v>-1050949308.45</v>
      </c>
      <c r="E31" s="43">
        <f>E15</f>
        <v>959666764.49000001</v>
      </c>
      <c r="F31" s="44">
        <f>F24</f>
        <v>0</v>
      </c>
      <c r="G31" s="45">
        <f>SUM(C31:F31)</f>
        <v>-88872293.850000024</v>
      </c>
    </row>
    <row r="32" spans="2:7" x14ac:dyDescent="0.25">
      <c r="B32" s="19"/>
      <c r="C32" s="27"/>
      <c r="D32" s="27"/>
      <c r="E32" s="27"/>
      <c r="F32" s="32"/>
      <c r="G32" s="28"/>
    </row>
    <row r="33" spans="2:10" x14ac:dyDescent="0.25">
      <c r="B33" s="16"/>
      <c r="C33" s="27"/>
      <c r="D33" s="27"/>
      <c r="E33" s="27"/>
      <c r="F33" s="32"/>
      <c r="G33" s="28"/>
    </row>
    <row r="34" spans="2:10" ht="26.4" x14ac:dyDescent="0.25">
      <c r="B34" s="16" t="s">
        <v>23</v>
      </c>
      <c r="C34" s="27">
        <f>C36+C37+C38</f>
        <v>0</v>
      </c>
      <c r="D34" s="33"/>
      <c r="E34" s="33"/>
      <c r="F34" s="34"/>
      <c r="G34" s="28">
        <f>C34</f>
        <v>0</v>
      </c>
    </row>
    <row r="35" spans="2:10" x14ac:dyDescent="0.25">
      <c r="B35" s="16"/>
      <c r="C35" s="27"/>
      <c r="D35" s="33"/>
      <c r="E35" s="33"/>
      <c r="F35" s="34"/>
      <c r="G35" s="28"/>
    </row>
    <row r="36" spans="2:10" ht="18" customHeight="1" x14ac:dyDescent="0.25">
      <c r="B36" s="18" t="s">
        <v>7</v>
      </c>
      <c r="C36" s="26">
        <v>0</v>
      </c>
      <c r="D36" s="35"/>
      <c r="E36" s="35"/>
      <c r="F36" s="36"/>
      <c r="G36" s="28">
        <f t="shared" ref="G36:G38" si="3">C36</f>
        <v>0</v>
      </c>
    </row>
    <row r="37" spans="2:10" ht="18" customHeight="1" x14ac:dyDescent="0.25">
      <c r="B37" s="18" t="s">
        <v>8</v>
      </c>
      <c r="C37" s="26"/>
      <c r="D37" s="35"/>
      <c r="E37" s="35"/>
      <c r="F37" s="36"/>
      <c r="G37" s="28">
        <f t="shared" si="3"/>
        <v>0</v>
      </c>
    </row>
    <row r="38" spans="2:10" ht="18" customHeight="1" x14ac:dyDescent="0.25">
      <c r="B38" s="18" t="s">
        <v>9</v>
      </c>
      <c r="C38" s="26">
        <v>0</v>
      </c>
      <c r="D38" s="35"/>
      <c r="E38" s="35"/>
      <c r="F38" s="36"/>
      <c r="G38" s="28">
        <f t="shared" si="3"/>
        <v>0</v>
      </c>
    </row>
    <row r="39" spans="2:10" x14ac:dyDescent="0.25">
      <c r="B39" s="18"/>
      <c r="C39" s="26"/>
      <c r="D39" s="35"/>
      <c r="E39" s="35"/>
      <c r="F39" s="36"/>
      <c r="G39" s="28"/>
    </row>
    <row r="40" spans="2:10" x14ac:dyDescent="0.25">
      <c r="B40" s="16"/>
      <c r="C40" s="27"/>
      <c r="D40" s="27"/>
      <c r="E40" s="27"/>
      <c r="F40" s="32"/>
      <c r="G40" s="28"/>
    </row>
    <row r="41" spans="2:10" ht="26.4" x14ac:dyDescent="0.25">
      <c r="B41" s="16" t="s">
        <v>24</v>
      </c>
      <c r="C41" s="33"/>
      <c r="D41" s="27">
        <v>959666764.49000001</v>
      </c>
      <c r="E41" s="27">
        <f>E43+E44+E45+E46+E47</f>
        <v>574637734.06999993</v>
      </c>
      <c r="F41" s="34"/>
      <c r="G41" s="28">
        <f>D41+E41</f>
        <v>1534304498.5599999</v>
      </c>
    </row>
    <row r="42" spans="2:10" x14ac:dyDescent="0.25">
      <c r="B42" s="16"/>
      <c r="C42" s="5"/>
      <c r="D42" s="4"/>
      <c r="E42" s="4"/>
      <c r="F42" s="6"/>
      <c r="G42" s="17"/>
    </row>
    <row r="43" spans="2:10" ht="18" customHeight="1" x14ac:dyDescent="0.25">
      <c r="B43" s="18" t="s">
        <v>10</v>
      </c>
      <c r="C43" s="9"/>
      <c r="D43" s="9"/>
      <c r="E43" s="50">
        <v>1534304498.5599999</v>
      </c>
      <c r="F43" s="10"/>
      <c r="G43" s="30">
        <f>E43</f>
        <v>1534304498.5599999</v>
      </c>
    </row>
    <row r="44" spans="2:10" ht="18" customHeight="1" x14ac:dyDescent="0.3">
      <c r="B44" s="18" t="s">
        <v>11</v>
      </c>
      <c r="C44" s="9"/>
      <c r="D44" s="51">
        <v>959666764.49000001</v>
      </c>
      <c r="E44" s="26">
        <v>-959666764.49000001</v>
      </c>
      <c r="F44" s="10"/>
      <c r="G44" s="20">
        <f>D44+E44</f>
        <v>0</v>
      </c>
      <c r="I44" s="23"/>
      <c r="J44" s="24"/>
    </row>
    <row r="45" spans="2:10" ht="18" customHeight="1" x14ac:dyDescent="0.25">
      <c r="B45" s="18" t="s">
        <v>12</v>
      </c>
      <c r="C45" s="9"/>
      <c r="D45" s="9"/>
      <c r="E45" s="8">
        <v>0</v>
      </c>
      <c r="F45" s="10"/>
      <c r="G45" s="20">
        <f>E45</f>
        <v>0</v>
      </c>
      <c r="I45" s="24"/>
      <c r="J45" s="24"/>
    </row>
    <row r="46" spans="2:10" ht="18" customHeight="1" x14ac:dyDescent="0.25">
      <c r="B46" s="18" t="s">
        <v>13</v>
      </c>
      <c r="C46" s="9"/>
      <c r="D46" s="9"/>
      <c r="E46" s="8"/>
      <c r="F46" s="10"/>
      <c r="G46" s="20">
        <f t="shared" ref="G46:G47" si="4">E46</f>
        <v>0</v>
      </c>
      <c r="I46" s="24"/>
      <c r="J46" s="24"/>
    </row>
    <row r="47" spans="2:10" ht="18" customHeight="1" x14ac:dyDescent="0.25">
      <c r="B47" s="18" t="s">
        <v>14</v>
      </c>
      <c r="C47" s="9"/>
      <c r="D47" s="9"/>
      <c r="E47" s="8"/>
      <c r="F47" s="10"/>
      <c r="G47" s="20">
        <f t="shared" si="4"/>
        <v>0</v>
      </c>
      <c r="I47" s="24"/>
      <c r="J47" s="24"/>
    </row>
    <row r="48" spans="2:10" x14ac:dyDescent="0.25">
      <c r="B48" s="18"/>
      <c r="C48" s="9"/>
      <c r="D48" s="9"/>
      <c r="E48" s="8"/>
      <c r="F48" s="10"/>
      <c r="G48" s="20"/>
      <c r="I48" s="24"/>
      <c r="J48" s="24"/>
    </row>
    <row r="49" spans="2:10" x14ac:dyDescent="0.25">
      <c r="B49" s="16"/>
      <c r="C49" s="4"/>
      <c r="D49" s="4"/>
      <c r="E49" s="4"/>
      <c r="F49" s="7"/>
      <c r="G49" s="17"/>
      <c r="I49" s="24"/>
      <c r="J49" s="24"/>
    </row>
    <row r="50" spans="2:10" ht="26.4" x14ac:dyDescent="0.25">
      <c r="B50" s="16" t="s">
        <v>25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24"/>
    </row>
    <row r="51" spans="2:10" x14ac:dyDescent="0.25">
      <c r="B51" s="16"/>
      <c r="C51" s="5"/>
      <c r="D51" s="5"/>
      <c r="E51" s="5"/>
      <c r="F51" s="7"/>
      <c r="G51" s="17"/>
      <c r="I51" s="24"/>
      <c r="J51" s="24"/>
    </row>
    <row r="52" spans="2:10" ht="18" customHeight="1" x14ac:dyDescent="0.25">
      <c r="B52" s="18" t="s">
        <v>15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 x14ac:dyDescent="0.25">
      <c r="B53" s="18" t="s">
        <v>16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x14ac:dyDescent="0.25">
      <c r="B54" s="16"/>
      <c r="C54" s="4"/>
      <c r="D54" s="4"/>
      <c r="E54" s="4"/>
      <c r="F54" s="7"/>
      <c r="G54" s="17"/>
      <c r="I54" s="24"/>
      <c r="J54" s="24"/>
    </row>
    <row r="55" spans="2:10" ht="24.9" customHeight="1" x14ac:dyDescent="0.25">
      <c r="B55" s="21" t="s">
        <v>26</v>
      </c>
      <c r="C55" s="29">
        <f>C31+C34</f>
        <v>2410250.11</v>
      </c>
      <c r="D55" s="29">
        <f>D31+D41</f>
        <v>-91282543.960000038</v>
      </c>
      <c r="E55" s="29">
        <f>E31+E41</f>
        <v>1534304498.5599999</v>
      </c>
      <c r="F55" s="22">
        <f>F31+F50</f>
        <v>0</v>
      </c>
      <c r="G55" s="31">
        <f>C55+D55+E55+F55</f>
        <v>1445432204.7099998</v>
      </c>
      <c r="I55" s="23"/>
      <c r="J55" s="25"/>
    </row>
    <row r="56" spans="2:10" x14ac:dyDescent="0.25">
      <c r="B56" s="37" t="s">
        <v>17</v>
      </c>
    </row>
    <row r="59" spans="2:10" x14ac:dyDescent="0.25">
      <c r="B59" s="46"/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 </vt:lpstr>
      <vt:lpstr>'Hoja3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2</cp:lastModifiedBy>
  <cp:lastPrinted>2020-07-21T21:59:13Z</cp:lastPrinted>
  <dcterms:created xsi:type="dcterms:W3CDTF">2018-07-26T19:11:05Z</dcterms:created>
  <dcterms:modified xsi:type="dcterms:W3CDTF">2022-01-26T20:45:51Z</dcterms:modified>
</cp:coreProperties>
</file>