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 12 Edos Fin dic 2020\1 CONAC DIC 2020\"/>
    </mc:Choice>
  </mc:AlternateContent>
  <bookViews>
    <workbookView xWindow="0" yWindow="0" windowWidth="28800" windowHeight="12045"/>
  </bookViews>
  <sheets>
    <sheet name="al mes" sheetId="11" r:id="rId1"/>
  </sheets>
  <definedNames>
    <definedName name="_xlnm.Print_Area" localSheetId="0">'al mes'!$B$1:$E$88</definedName>
  </definedNames>
  <calcPr calcId="152511"/>
</workbook>
</file>

<file path=xl/calcChain.xml><?xml version="1.0" encoding="utf-8"?>
<calcChain xmlns="http://schemas.openxmlformats.org/spreadsheetml/2006/main">
  <c r="E20" i="11" l="1"/>
  <c r="E71" i="11" l="1"/>
  <c r="D71" i="11"/>
  <c r="E63" i="11"/>
  <c r="D63" i="11"/>
  <c r="E57" i="11"/>
  <c r="D57" i="11"/>
  <c r="E52" i="11"/>
  <c r="D52" i="11"/>
  <c r="E41" i="11"/>
  <c r="D41" i="11"/>
  <c r="E36" i="11"/>
  <c r="D36" i="11"/>
  <c r="E25" i="11"/>
  <c r="D25" i="11"/>
  <c r="D20" i="11"/>
  <c r="E11" i="11"/>
  <c r="D11" i="11"/>
  <c r="D32" i="11" l="1"/>
  <c r="D74" i="11"/>
  <c r="D76" i="11" s="1"/>
  <c r="E74" i="11"/>
  <c r="E32" i="11"/>
  <c r="E76" i="11" l="1"/>
</calcChain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<sst xmlns="http://schemas.openxmlformats.org/spreadsheetml/2006/main" count="64" uniqueCount="64">
  <si>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</si>
  <si>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</si>
  <si>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</si>
  <si>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</si>
  <si>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</si>
  <si>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</si>
  <si>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</si>
  <si>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</si>
  <si>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</si>
  <si>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</si>
  <si>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</si>
  <si>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</si>
  <si>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</si>
  <si>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</si>
  <si>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</si>
  <si>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</si>
  <si>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</si>
  <si>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</si>
  <si>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</si>
  <si>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</si>
  <si>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</si>
  <si>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</si>
  <si>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</si>
  <si>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</si>
  <si>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</si>
  <si>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</si>
  <si>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</si>
  <si>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</si>
  <si>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</si>
  <si>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</si>
  <si>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</si>
  <si>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</si>
  <si>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</si>
  <si>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</si>
  <si>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</si>
  <si>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</si>
  <si>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</si>
  <si>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</si>
  <si>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</si>
  <si>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</si>
  <si>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</si>
  <si>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</si>
  <si>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</si>
  <si>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</si>
  <si>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</si>
  <si>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</si>
  <si>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</si>
  <si>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</si>
  <si>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</si>
  <si>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</si>
  <si>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</si>
  <si>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</si>
  <si>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</si>
  <si>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</si>
  <si>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</si>
  <si>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</si>
  <si>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</si>
  <si>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>Al Mes Actual</t>
  </si>
  <si>
    <t>Al mes Anterior</t>
  </si>
  <si>
    <t xml:space="preserve">Aprovechamientos </t>
  </si>
  <si>
    <t xml:space="preserve">Transferencias, Asignaciones, Subsidios y Subvenciones, y Pensiones y Jubilaciones </t>
  </si>
  <si>
    <t>L. en. D. Christian Gerrdo Gasca Droppert</t>
  </si>
  <si>
    <t>Director General del IFREM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</si>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</sst>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,##0.00_ ;\-#,##0.00\ "/>
    <numFmt numFmtId="169" formatCode="###,###.0"/>
    <numFmt numFmtId="170" formatCode="###,###.0,"/>
    <numFmt numFmtId="171" formatCode="_-* #,##0.0000_-;\-* #,##0.0000_-;_-* &quot;-&quot;??_-;_-@_-"/>
    <numFmt numFmtId="173" formatCode="_-* #,##0.0_-;\-* #,##0.0_-;_-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4"/>
      <name val="HelveticaNeueLT Std Lt"/>
      <family val="2"/>
    </font>
    <font>
      <sz val="10"/>
      <color theme="0"/>
      <name val="HelveticaNeueLT Std Lt"/>
      <family val="2"/>
    </font>
    <font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0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Georgia"/>
      <family val="1"/>
    </font>
    <font>
      <b/>
      <i/>
      <sz val="10"/>
      <color theme="1"/>
      <name val="HelveticaNeueLT Std Lt"/>
      <family val="2"/>
    </font>
    <font>
      <sz val="10"/>
      <name val="HelveticaNeueLT Std Lt"/>
      <family val="2"/>
    </font>
    <font>
      <i/>
      <sz val="10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sz val="11"/>
      <color theme="1"/>
      <name val="HelveticaNeueLT Std"/>
      <family val="2"/>
    </font>
    <font>
      <b/>
      <sz val="9"/>
      <color theme="0"/>
      <name val="HelveticaNeueLT Std Lt"/>
      <family val="2"/>
    </font>
    <font>
      <b/>
      <sz val="10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3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17" fontId="11" fillId="0" borderId="12" xfId="0" applyNumberFormat="1" applyFont="1" applyFill="1" applyBorder="1" applyAlignment="1">
      <alignment horizontal="center"/>
    </xf>
    <xf numFmtId="0" fontId="8" fillId="0" borderId="13" xfId="0" applyFont="1" applyBorder="1"/>
    <xf numFmtId="0" fontId="8" fillId="0" borderId="0" xfId="0" applyFont="1" applyBorder="1"/>
    <xf numFmtId="0" fontId="8" fillId="0" borderId="14" xfId="0" applyFont="1" applyFill="1" applyBorder="1"/>
    <xf numFmtId="164" fontId="8" fillId="0" borderId="14" xfId="0" applyNumberFormat="1" applyFont="1" applyFill="1" applyBorder="1"/>
    <xf numFmtId="4" fontId="4" fillId="0" borderId="0" xfId="0" applyNumberFormat="1" applyFont="1" applyFill="1" applyBorder="1"/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/>
    <xf numFmtId="0" fontId="14" fillId="0" borderId="0" xfId="0" applyFont="1"/>
    <xf numFmtId="169" fontId="8" fillId="0" borderId="0" xfId="0" applyNumberFormat="1" applyFont="1"/>
    <xf numFmtId="0" fontId="11" fillId="0" borderId="13" xfId="0" applyFont="1" applyBorder="1"/>
    <xf numFmtId="167" fontId="8" fillId="0" borderId="0" xfId="0" applyNumberFormat="1" applyFont="1"/>
    <xf numFmtId="0" fontId="13" fillId="0" borderId="13" xfId="0" applyFont="1" applyBorder="1"/>
    <xf numFmtId="0" fontId="15" fillId="0" borderId="0" xfId="0" applyFont="1" applyBorder="1"/>
    <xf numFmtId="166" fontId="7" fillId="0" borderId="0" xfId="0" applyNumberFormat="1" applyFont="1"/>
    <xf numFmtId="168" fontId="8" fillId="0" borderId="0" xfId="0" applyNumberFormat="1" applyFont="1"/>
    <xf numFmtId="4" fontId="8" fillId="0" borderId="0" xfId="0" applyNumberFormat="1" applyFont="1"/>
    <xf numFmtId="0" fontId="11" fillId="0" borderId="15" xfId="0" applyFont="1" applyBorder="1"/>
    <xf numFmtId="0" fontId="8" fillId="0" borderId="16" xfId="0" applyFont="1" applyBorder="1"/>
    <xf numFmtId="164" fontId="8" fillId="0" borderId="0" xfId="0" applyNumberFormat="1" applyFont="1"/>
    <xf numFmtId="0" fontId="11" fillId="0" borderId="0" xfId="0" applyFont="1" applyBorder="1"/>
    <xf numFmtId="0" fontId="8" fillId="0" borderId="0" xfId="0" applyFont="1" applyAlignment="1">
      <alignment horizontal="center"/>
    </xf>
    <xf numFmtId="164" fontId="14" fillId="16" borderId="0" xfId="929" applyNumberFormat="1" applyFont="1" applyFill="1" applyBorder="1" applyAlignment="1" applyProtection="1">
      <alignment vertical="top"/>
      <protection locked="0"/>
    </xf>
    <xf numFmtId="170" fontId="8" fillId="0" borderId="0" xfId="0" applyNumberFormat="1" applyFont="1" applyBorder="1"/>
    <xf numFmtId="171" fontId="8" fillId="0" borderId="0" xfId="1082" applyNumberFormat="1" applyFont="1"/>
    <xf numFmtId="166" fontId="10" fillId="0" borderId="0" xfId="0" applyNumberFormat="1" applyFont="1"/>
    <xf numFmtId="43" fontId="8" fillId="0" borderId="0" xfId="0" applyNumberFormat="1" applyFont="1"/>
    <xf numFmtId="4" fontId="16" fillId="0" borderId="14" xfId="0" applyNumberFormat="1" applyFont="1" applyFill="1" applyBorder="1"/>
    <xf numFmtId="43" fontId="17" fillId="0" borderId="14" xfId="0" applyNumberFormat="1" applyFont="1" applyFill="1" applyBorder="1"/>
    <xf numFmtId="4" fontId="17" fillId="0" borderId="14" xfId="0" applyNumberFormat="1" applyFont="1" applyFill="1" applyBorder="1"/>
    <xf numFmtId="43" fontId="16" fillId="0" borderId="14" xfId="0" applyNumberFormat="1" applyFont="1" applyFill="1" applyBorder="1"/>
    <xf numFmtId="4" fontId="16" fillId="0" borderId="17" xfId="0" applyNumberFormat="1" applyFont="1" applyFill="1" applyBorder="1"/>
    <xf numFmtId="0" fontId="19" fillId="0" borderId="0" xfId="0" applyFont="1" applyAlignment="1">
      <alignment horizontal="center"/>
    </xf>
    <xf numFmtId="168" fontId="7" fillId="0" borderId="0" xfId="0" applyNumberFormat="1" applyFont="1"/>
    <xf numFmtId="0" fontId="19" fillId="0" borderId="0" xfId="0" applyFont="1" applyBorder="1" applyAlignment="1">
      <alignment horizontal="center"/>
    </xf>
    <xf numFmtId="0" fontId="8" fillId="16" borderId="0" xfId="0" applyFont="1" applyFill="1" applyAlignment="1">
      <alignment horizontal="center" vertical="center" wrapText="1"/>
    </xf>
    <xf numFmtId="17" fontId="11" fillId="16" borderId="11" xfId="0" applyNumberFormat="1" applyFont="1" applyFill="1" applyBorder="1" applyAlignment="1">
      <alignment horizontal="center"/>
    </xf>
    <xf numFmtId="0" fontId="8" fillId="16" borderId="0" xfId="0" applyFont="1" applyFill="1" applyBorder="1"/>
    <xf numFmtId="164" fontId="8" fillId="16" borderId="0" xfId="0" applyNumberFormat="1" applyFont="1" applyFill="1" applyBorder="1"/>
    <xf numFmtId="4" fontId="16" fillId="16" borderId="0" xfId="0" applyNumberFormat="1" applyFont="1" applyFill="1" applyBorder="1"/>
    <xf numFmtId="43" fontId="17" fillId="16" borderId="0" xfId="0" applyNumberFormat="1" applyFont="1" applyFill="1" applyBorder="1"/>
    <xf numFmtId="4" fontId="18" fillId="16" borderId="0" xfId="0" applyNumberFormat="1" applyFont="1" applyFill="1" applyBorder="1"/>
    <xf numFmtId="4" fontId="17" fillId="16" borderId="0" xfId="0" applyNumberFormat="1" applyFont="1" applyFill="1" applyBorder="1"/>
    <xf numFmtId="43" fontId="18" fillId="16" borderId="0" xfId="1082" applyFont="1" applyFill="1" applyBorder="1"/>
    <xf numFmtId="43" fontId="16" fillId="16" borderId="0" xfId="0" applyNumberFormat="1" applyFont="1" applyFill="1" applyBorder="1"/>
    <xf numFmtId="4" fontId="16" fillId="16" borderId="16" xfId="0" applyNumberFormat="1" applyFont="1" applyFill="1" applyBorder="1"/>
    <xf numFmtId="0" fontId="8" fillId="16" borderId="0" xfId="0" applyFont="1" applyFill="1"/>
    <xf numFmtId="167" fontId="8" fillId="16" borderId="0" xfId="0" applyNumberFormat="1" applyFont="1" applyFill="1"/>
    <xf numFmtId="170" fontId="8" fillId="16" borderId="0" xfId="0" applyNumberFormat="1" applyFont="1" applyFill="1" applyBorder="1"/>
    <xf numFmtId="4" fontId="18" fillId="16" borderId="14" xfId="0" applyNumberFormat="1" applyFont="1" applyFill="1" applyBorder="1"/>
    <xf numFmtId="43" fontId="17" fillId="16" borderId="14" xfId="0" applyNumberFormat="1" applyFont="1" applyFill="1" applyBorder="1"/>
    <xf numFmtId="43" fontId="18" fillId="16" borderId="14" xfId="1082" applyFont="1" applyFill="1" applyBorder="1"/>
    <xf numFmtId="0" fontId="7" fillId="0" borderId="0" xfId="0" applyFont="1" applyBorder="1"/>
    <xf numFmtId="0" fontId="19" fillId="0" borderId="0" xfId="0" applyFont="1" applyBorder="1"/>
    <xf numFmtId="43" fontId="0" fillId="0" borderId="0" xfId="1082" applyFont="1" applyBorder="1"/>
    <xf numFmtId="43" fontId="0" fillId="0" borderId="14" xfId="1082" applyFont="1" applyBorder="1"/>
    <xf numFmtId="43" fontId="8" fillId="0" borderId="0" xfId="1082" applyFont="1"/>
    <xf numFmtId="4" fontId="20" fillId="19" borderId="0" xfId="0" applyNumberFormat="1" applyFont="1" applyFill="1" applyBorder="1" applyAlignment="1">
      <alignment vertical="center" wrapText="1"/>
    </xf>
    <xf numFmtId="0" fontId="20" fillId="19" borderId="0" xfId="0" applyFont="1" applyFill="1" applyBorder="1" applyAlignment="1" applyProtection="1">
      <alignment vertical="center" wrapText="1"/>
      <protection locked="0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16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16" fillId="16" borderId="0" xfId="0" applyNumberFormat="1" applyFont="1" applyFill="1" applyBorder="1" applyAlignment="1">
      <alignment horizontal="right"/>
    </xf>
    <xf numFmtId="4" fontId="16" fillId="0" borderId="14" xfId="0" applyNumberFormat="1" applyFont="1" applyFill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6" fontId="14" fillId="0" borderId="0" xfId="0" applyNumberFormat="1" applyFont="1"/>
    <xf numFmtId="43" fontId="14" fillId="0" borderId="0" xfId="1082" applyFont="1"/>
    <xf numFmtId="173" fontId="8" fillId="0" borderId="0" xfId="1082" applyNumberFormat="1" applyFont="1"/>
  </cellXfs>
  <cellStyles count="1083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81</xdr:row>
      <xdr:rowOff>28575</xdr:rowOff>
    </xdr:from>
    <xdr:to>
      <xdr:col>4</xdr:col>
      <xdr:colOff>1066800</xdr:colOff>
      <xdr:row>84</xdr:row>
      <xdr:rowOff>38100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15097125"/>
          <a:ext cx="23241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1962150</xdr:colOff>
      <xdr:row>80</xdr:row>
      <xdr:rowOff>85725</xdr:rowOff>
    </xdr:from>
    <xdr:to>
      <xdr:col>2</xdr:col>
      <xdr:colOff>4286250</xdr:colOff>
      <xdr:row>84</xdr:row>
      <xdr:rowOff>19050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15030450"/>
          <a:ext cx="23241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19050</xdr:rowOff>
    </xdr:from>
    <xdr:to>
      <xdr:col>2</xdr:col>
      <xdr:colOff>1872087</xdr:colOff>
      <xdr:row>86</xdr:row>
      <xdr:rowOff>8070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5125700"/>
          <a:ext cx="2700762" cy="798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2"/>
  <sheetViews>
    <sheetView showGridLines="0" tabSelected="1" topLeftCell="A4" zoomScaleNormal="100" workbookViewId="0">
      <selection activeCell="G13" sqref="G13:K39"/>
    </sheetView>
  </sheetViews>
  <sheetFormatPr baseColWidth="10" defaultColWidth="11.42578125" defaultRowHeight="12.75" x14ac:dyDescent="0.2"/>
  <cols>
    <col min="1" max="1" width="2.7109375" style="2" customWidth="1"/>
    <col min="2" max="2" width="9.7109375" style="2" customWidth="1"/>
    <col min="3" max="3" width="68" style="2" customWidth="1"/>
    <col min="4" max="4" width="19.7109375" style="53" bestFit="1" customWidth="1"/>
    <col min="5" max="5" width="19.7109375" style="2" bestFit="1" customWidth="1"/>
    <col min="6" max="6" width="4.42578125" style="1" customWidth="1"/>
    <col min="7" max="7" width="26.7109375" style="2" customWidth="1"/>
    <col min="8" max="8" width="13.7109375" style="2" bestFit="1" customWidth="1"/>
    <col min="9" max="9" width="34.7109375" style="1" customWidth="1"/>
    <col min="10" max="16384" width="11.42578125" style="2"/>
  </cols>
  <sheetData>
    <row r="1" spans="2:9" ht="15" customHeight="1" x14ac:dyDescent="0.25">
      <c r="B1" s="68" t="s">
        <v>52</v>
      </c>
      <c r="C1" s="68"/>
      <c r="D1" s="68"/>
      <c r="E1" s="68"/>
    </row>
    <row r="2" spans="2:9" ht="11.1" customHeight="1" x14ac:dyDescent="0.25">
      <c r="B2" s="69" t="s">
        <v>0</v>
      </c>
      <c r="C2" s="69"/>
      <c r="D2" s="69"/>
      <c r="E2" s="69"/>
    </row>
    <row r="3" spans="2:9" ht="14.45" customHeight="1" x14ac:dyDescent="0.25">
      <c r="B3" s="70" t="s">
        <v>63</v>
      </c>
      <c r="C3" s="70"/>
      <c r="D3" s="70"/>
      <c r="E3" s="70"/>
    </row>
    <row r="4" spans="2:9" ht="11.1" customHeight="1" x14ac:dyDescent="0.25">
      <c r="B4" s="71"/>
      <c r="C4" s="71"/>
      <c r="D4" s="71"/>
      <c r="E4" s="71"/>
    </row>
    <row r="5" spans="2:9" ht="4.5" customHeight="1" x14ac:dyDescent="0.25">
      <c r="B5" s="3"/>
      <c r="C5" s="3"/>
      <c r="D5" s="42"/>
      <c r="E5" s="3"/>
    </row>
    <row r="6" spans="2:9" ht="6" customHeight="1" x14ac:dyDescent="0.25">
      <c r="B6" s="3"/>
      <c r="C6" s="3"/>
      <c r="D6" s="42"/>
      <c r="E6" s="3"/>
    </row>
    <row r="7" spans="2:9" ht="15" customHeight="1" x14ac:dyDescent="0.25">
      <c r="B7" s="72" t="s">
        <v>1</v>
      </c>
      <c r="C7" s="73"/>
      <c r="D7" s="43" t="s">
        <v>57</v>
      </c>
      <c r="E7" s="4" t="s">
        <v>58</v>
      </c>
    </row>
    <row r="8" spans="2:9" ht="15" customHeight="1" x14ac:dyDescent="0.25">
      <c r="B8" s="5"/>
      <c r="C8" s="6"/>
      <c r="D8" s="44"/>
      <c r="E8" s="7"/>
    </row>
    <row r="9" spans="2:9" ht="15" customHeight="1" x14ac:dyDescent="0.25">
      <c r="B9" s="66" t="s">
        <v>2</v>
      </c>
      <c r="C9" s="67"/>
      <c r="D9" s="45"/>
      <c r="E9" s="8"/>
    </row>
    <row r="10" spans="2:9" ht="15" customHeight="1" x14ac:dyDescent="0.25">
      <c r="B10" s="76"/>
      <c r="C10" s="77"/>
      <c r="D10" s="45"/>
      <c r="E10" s="8"/>
    </row>
    <row r="11" spans="2:9" ht="15" customHeight="1" x14ac:dyDescent="0.2">
      <c r="B11" s="66" t="s">
        <v>4</v>
      </c>
      <c r="C11" s="67"/>
      <c r="D11" s="46">
        <f>SUM(D12:D18)</f>
        <v>1261459147</v>
      </c>
      <c r="E11" s="34">
        <f>SUM(E12:E18)</f>
        <v>1090052440</v>
      </c>
    </row>
    <row r="12" spans="2:9" ht="15" customHeight="1" x14ac:dyDescent="0.25">
      <c r="B12" s="78" t="s">
        <v>5</v>
      </c>
      <c r="C12" s="79"/>
      <c r="D12" s="47">
        <v>0</v>
      </c>
      <c r="E12" s="35">
        <v>0</v>
      </c>
    </row>
    <row r="13" spans="2:9" ht="15" customHeight="1" x14ac:dyDescent="0.25">
      <c r="B13" s="78" t="s">
        <v>43</v>
      </c>
      <c r="C13" s="79"/>
      <c r="D13" s="47">
        <v>0</v>
      </c>
      <c r="E13" s="35">
        <v>0</v>
      </c>
    </row>
    <row r="14" spans="2:9" ht="15" customHeight="1" x14ac:dyDescent="0.25">
      <c r="B14" s="78" t="s">
        <v>7</v>
      </c>
      <c r="C14" s="79"/>
      <c r="D14" s="47">
        <v>0</v>
      </c>
      <c r="E14" s="35">
        <v>0</v>
      </c>
    </row>
    <row r="15" spans="2:9" ht="15" customHeight="1" x14ac:dyDescent="0.2">
      <c r="B15" s="80" t="s">
        <v>9</v>
      </c>
      <c r="C15" s="81"/>
      <c r="D15" s="48">
        <v>1261459147</v>
      </c>
      <c r="E15" s="56">
        <v>1090052440</v>
      </c>
      <c r="G15" s="89"/>
      <c r="H15" s="63"/>
      <c r="I15" s="88"/>
    </row>
    <row r="16" spans="2:9" ht="15" customHeight="1" x14ac:dyDescent="0.25">
      <c r="B16" s="78" t="s">
        <v>53</v>
      </c>
      <c r="C16" s="79"/>
      <c r="D16" s="47">
        <v>0</v>
      </c>
      <c r="E16" s="35">
        <v>0</v>
      </c>
    </row>
    <row r="17" spans="2:9" ht="15" customHeight="1" x14ac:dyDescent="0.25">
      <c r="B17" s="78" t="s">
        <v>59</v>
      </c>
      <c r="C17" s="79"/>
      <c r="D17" s="47">
        <v>0</v>
      </c>
      <c r="E17" s="35">
        <v>0</v>
      </c>
    </row>
    <row r="18" spans="2:9" ht="15" customHeight="1" x14ac:dyDescent="0.2">
      <c r="B18" s="78" t="s">
        <v>54</v>
      </c>
      <c r="C18" s="79"/>
      <c r="D18" s="47">
        <v>0</v>
      </c>
      <c r="E18" s="35">
        <v>0</v>
      </c>
    </row>
    <row r="19" spans="2:9" ht="15" customHeight="1" x14ac:dyDescent="0.25">
      <c r="B19" s="10"/>
      <c r="C19" s="11"/>
      <c r="D19" s="49"/>
      <c r="E19" s="36"/>
    </row>
    <row r="20" spans="2:9" ht="15.95" customHeight="1" x14ac:dyDescent="0.2">
      <c r="B20" s="66" t="s">
        <v>55</v>
      </c>
      <c r="C20" s="67"/>
      <c r="D20" s="74">
        <f>SUM(D22:D23)</f>
        <v>35940611.369999997</v>
      </c>
      <c r="E20" s="75">
        <f>SUM(E22:E23)</f>
        <v>32346550.239999998</v>
      </c>
    </row>
    <row r="21" spans="2:9" s="13" customFormat="1" ht="22.5" customHeight="1" x14ac:dyDescent="0.2">
      <c r="B21" s="66"/>
      <c r="C21" s="67"/>
      <c r="D21" s="74"/>
      <c r="E21" s="75"/>
      <c r="F21" s="12"/>
      <c r="I21" s="12"/>
    </row>
    <row r="22" spans="2:9" ht="29.25" customHeight="1" x14ac:dyDescent="0.2">
      <c r="B22" s="78" t="s">
        <v>56</v>
      </c>
      <c r="C22" s="79"/>
      <c r="D22" s="47">
        <v>0</v>
      </c>
      <c r="E22" s="35">
        <v>0</v>
      </c>
    </row>
    <row r="23" spans="2:9" ht="15.95" customHeight="1" x14ac:dyDescent="0.25">
      <c r="B23" s="78" t="s">
        <v>60</v>
      </c>
      <c r="C23" s="79"/>
      <c r="D23" s="48">
        <v>35940611.369999997</v>
      </c>
      <c r="E23" s="56">
        <v>32346550.239999998</v>
      </c>
    </row>
    <row r="24" spans="2:9" ht="15" customHeight="1" x14ac:dyDescent="0.25">
      <c r="B24" s="76"/>
      <c r="C24" s="77"/>
      <c r="D24" s="49"/>
      <c r="E24" s="36"/>
    </row>
    <row r="25" spans="2:9" ht="15" customHeight="1" x14ac:dyDescent="0.25">
      <c r="B25" s="66" t="s">
        <v>17</v>
      </c>
      <c r="C25" s="67"/>
      <c r="D25" s="46">
        <f>SUM(D26:D30)</f>
        <v>483669813.82999998</v>
      </c>
      <c r="E25" s="34">
        <f>SUM(E26:E30)</f>
        <v>482585314.65000004</v>
      </c>
    </row>
    <row r="26" spans="2:9" ht="15" customHeight="1" x14ac:dyDescent="0.25">
      <c r="B26" s="78" t="s">
        <v>44</v>
      </c>
      <c r="C26" s="79"/>
      <c r="D26" s="47">
        <v>481051371.05000001</v>
      </c>
      <c r="E26" s="57">
        <v>480023798.86000001</v>
      </c>
    </row>
    <row r="27" spans="2:9" ht="15" customHeight="1" x14ac:dyDescent="0.2">
      <c r="B27" s="78" t="s">
        <v>19</v>
      </c>
      <c r="C27" s="79"/>
      <c r="D27" s="47">
        <v>0</v>
      </c>
      <c r="E27" s="35">
        <v>0</v>
      </c>
    </row>
    <row r="28" spans="2:9" ht="15" customHeight="1" x14ac:dyDescent="0.2">
      <c r="B28" s="78" t="s">
        <v>20</v>
      </c>
      <c r="C28" s="79"/>
      <c r="D28" s="47">
        <v>0</v>
      </c>
      <c r="E28" s="35">
        <v>0</v>
      </c>
      <c r="G28" s="14"/>
    </row>
    <row r="29" spans="2:9" ht="15" customHeight="1" x14ac:dyDescent="0.2">
      <c r="B29" s="78" t="s">
        <v>22</v>
      </c>
      <c r="C29" s="79"/>
      <c r="D29" s="47">
        <v>0</v>
      </c>
      <c r="E29" s="35">
        <v>0</v>
      </c>
    </row>
    <row r="30" spans="2:9" ht="15" customHeight="1" x14ac:dyDescent="0.25">
      <c r="B30" s="78" t="s">
        <v>24</v>
      </c>
      <c r="C30" s="79"/>
      <c r="D30" s="50">
        <v>2618442.7799999998</v>
      </c>
      <c r="E30" s="58">
        <v>2561515.79</v>
      </c>
    </row>
    <row r="31" spans="2:9" ht="15" customHeight="1" x14ac:dyDescent="0.25">
      <c r="B31" s="82"/>
      <c r="C31" s="83"/>
      <c r="D31" s="49"/>
      <c r="E31" s="36"/>
    </row>
    <row r="32" spans="2:9" ht="15" customHeight="1" x14ac:dyDescent="0.2">
      <c r="B32" s="84" t="s">
        <v>26</v>
      </c>
      <c r="C32" s="85"/>
      <c r="D32" s="46">
        <f>SUM(D11+D20+D25)</f>
        <v>1781069572.1999998</v>
      </c>
      <c r="E32" s="34">
        <f>SUM(E11+E20+E25)</f>
        <v>1604984304.8900001</v>
      </c>
      <c r="G32" s="87"/>
    </row>
    <row r="33" spans="2:7" ht="15" customHeight="1" x14ac:dyDescent="0.25">
      <c r="B33" s="76"/>
      <c r="C33" s="77"/>
      <c r="D33" s="49"/>
      <c r="E33" s="36"/>
      <c r="G33" s="14"/>
    </row>
    <row r="34" spans="2:7" ht="15" customHeight="1" x14ac:dyDescent="0.2">
      <c r="B34" s="66" t="s">
        <v>3</v>
      </c>
      <c r="C34" s="67"/>
      <c r="D34" s="49"/>
      <c r="E34" s="36"/>
    </row>
    <row r="35" spans="2:7" ht="15" customHeight="1" x14ac:dyDescent="0.25">
      <c r="B35" s="76"/>
      <c r="C35" s="77"/>
      <c r="D35" s="49"/>
      <c r="E35" s="36"/>
    </row>
    <row r="36" spans="2:7" ht="15" customHeight="1" x14ac:dyDescent="0.25">
      <c r="B36" s="66" t="s">
        <v>45</v>
      </c>
      <c r="C36" s="67"/>
      <c r="D36" s="46">
        <f>SUM(D37:D39)</f>
        <v>211169586.03</v>
      </c>
      <c r="E36" s="34">
        <f>SUM(E37:E39)</f>
        <v>173748504.44</v>
      </c>
    </row>
    <row r="37" spans="2:7" ht="15" customHeight="1" x14ac:dyDescent="0.25">
      <c r="B37" s="78" t="s">
        <v>46</v>
      </c>
      <c r="C37" s="79"/>
      <c r="D37" s="50">
        <v>140884591.08000001</v>
      </c>
      <c r="E37" s="58">
        <v>122891034.8</v>
      </c>
      <c r="G37" s="31"/>
    </row>
    <row r="38" spans="2:7" ht="15" customHeight="1" x14ac:dyDescent="0.25">
      <c r="B38" s="78" t="s">
        <v>6</v>
      </c>
      <c r="C38" s="79"/>
      <c r="D38" s="50">
        <v>11474736.91</v>
      </c>
      <c r="E38" s="58">
        <v>7259236.8899999997</v>
      </c>
      <c r="F38" s="15"/>
      <c r="G38" s="31"/>
    </row>
    <row r="39" spans="2:7" ht="15" customHeight="1" x14ac:dyDescent="0.25">
      <c r="B39" s="78" t="s">
        <v>8</v>
      </c>
      <c r="C39" s="79"/>
      <c r="D39" s="50">
        <v>58810258.039999999</v>
      </c>
      <c r="E39" s="58">
        <v>43598232.75</v>
      </c>
      <c r="F39" s="15"/>
      <c r="G39" s="31"/>
    </row>
    <row r="40" spans="2:7" ht="15" customHeight="1" x14ac:dyDescent="0.25">
      <c r="B40" s="76"/>
      <c r="C40" s="77"/>
      <c r="D40" s="49"/>
      <c r="E40" s="36"/>
    </row>
    <row r="41" spans="2:7" ht="15" customHeight="1" x14ac:dyDescent="0.25">
      <c r="B41" s="66" t="s">
        <v>42</v>
      </c>
      <c r="C41" s="67"/>
      <c r="D41" s="46">
        <f>SUM(D42:D50)</f>
        <v>1265732.9099999999</v>
      </c>
      <c r="E41" s="34">
        <f>SUM(E42:E50)</f>
        <v>971110.32</v>
      </c>
    </row>
    <row r="42" spans="2:7" ht="15" customHeight="1" x14ac:dyDescent="0.2">
      <c r="B42" s="78" t="s">
        <v>10</v>
      </c>
      <c r="C42" s="79"/>
      <c r="D42" s="47">
        <v>0</v>
      </c>
      <c r="E42" s="35">
        <v>0</v>
      </c>
      <c r="F42" s="15"/>
    </row>
    <row r="43" spans="2:7" ht="15" customHeight="1" x14ac:dyDescent="0.2">
      <c r="B43" s="78" t="s">
        <v>11</v>
      </c>
      <c r="C43" s="79"/>
      <c r="D43" s="47">
        <v>0</v>
      </c>
      <c r="E43" s="35">
        <v>0</v>
      </c>
      <c r="G43" s="16"/>
    </row>
    <row r="44" spans="2:7" ht="15" customHeight="1" x14ac:dyDescent="0.25">
      <c r="B44" s="78" t="s">
        <v>12</v>
      </c>
      <c r="C44" s="79"/>
      <c r="D44" s="48">
        <v>1265732.9099999999</v>
      </c>
      <c r="E44" s="56">
        <v>971110.32</v>
      </c>
      <c r="F44" s="15"/>
      <c r="G44" s="16"/>
    </row>
    <row r="45" spans="2:7" ht="15" customHeight="1" x14ac:dyDescent="0.25">
      <c r="B45" s="78" t="s">
        <v>48</v>
      </c>
      <c r="C45" s="79"/>
      <c r="D45" s="47">
        <v>0</v>
      </c>
      <c r="E45" s="35">
        <v>0</v>
      </c>
      <c r="G45" s="16"/>
    </row>
    <row r="46" spans="2:7" ht="15" customHeight="1" x14ac:dyDescent="0.25">
      <c r="B46" s="78" t="s">
        <v>13</v>
      </c>
      <c r="C46" s="79"/>
      <c r="D46" s="47">
        <v>0</v>
      </c>
      <c r="E46" s="35">
        <v>0</v>
      </c>
      <c r="G46" s="14"/>
    </row>
    <row r="47" spans="2:7" ht="15" customHeight="1" x14ac:dyDescent="0.2">
      <c r="B47" s="78" t="s">
        <v>15</v>
      </c>
      <c r="C47" s="79"/>
      <c r="D47" s="47">
        <v>0</v>
      </c>
      <c r="E47" s="35">
        <v>0</v>
      </c>
      <c r="G47" s="14"/>
    </row>
    <row r="48" spans="2:7" ht="15" customHeight="1" x14ac:dyDescent="0.25">
      <c r="B48" s="78" t="s">
        <v>47</v>
      </c>
      <c r="C48" s="79"/>
      <c r="D48" s="47">
        <v>0</v>
      </c>
      <c r="E48" s="35">
        <v>0</v>
      </c>
    </row>
    <row r="49" spans="2:7" ht="15" customHeight="1" x14ac:dyDescent="0.25">
      <c r="B49" s="78" t="s">
        <v>16</v>
      </c>
      <c r="C49" s="79"/>
      <c r="D49" s="47">
        <v>0</v>
      </c>
      <c r="E49" s="35">
        <v>0</v>
      </c>
    </row>
    <row r="50" spans="2:7" ht="15" customHeight="1" x14ac:dyDescent="0.25">
      <c r="B50" s="78" t="s">
        <v>18</v>
      </c>
      <c r="C50" s="79"/>
      <c r="D50" s="47">
        <v>0</v>
      </c>
      <c r="E50" s="35">
        <v>0</v>
      </c>
      <c r="G50" s="14"/>
    </row>
    <row r="51" spans="2:7" ht="15" customHeight="1" x14ac:dyDescent="0.25">
      <c r="B51" s="76"/>
      <c r="C51" s="77"/>
      <c r="D51" s="49"/>
      <c r="E51" s="36"/>
    </row>
    <row r="52" spans="2:7" ht="15" customHeight="1" x14ac:dyDescent="0.25">
      <c r="B52" s="66" t="s">
        <v>14</v>
      </c>
      <c r="C52" s="67"/>
      <c r="D52" s="51">
        <f>SUM(D53:D55)</f>
        <v>0</v>
      </c>
      <c r="E52" s="37">
        <f>SUM(E53:E55)</f>
        <v>0</v>
      </c>
    </row>
    <row r="53" spans="2:7" ht="15" customHeight="1" x14ac:dyDescent="0.25">
      <c r="B53" s="78" t="s">
        <v>21</v>
      </c>
      <c r="C53" s="79"/>
      <c r="D53" s="47">
        <v>0</v>
      </c>
      <c r="E53" s="35">
        <v>0</v>
      </c>
    </row>
    <row r="54" spans="2:7" ht="15" customHeight="1" x14ac:dyDescent="0.25">
      <c r="B54" s="78" t="s">
        <v>23</v>
      </c>
      <c r="C54" s="79"/>
      <c r="D54" s="47">
        <v>0</v>
      </c>
      <c r="E54" s="35">
        <v>0</v>
      </c>
    </row>
    <row r="55" spans="2:7" ht="15" customHeight="1" x14ac:dyDescent="0.25">
      <c r="B55" s="78" t="s">
        <v>25</v>
      </c>
      <c r="C55" s="79"/>
      <c r="D55" s="47">
        <v>0</v>
      </c>
      <c r="E55" s="35">
        <v>0</v>
      </c>
    </row>
    <row r="56" spans="2:7" ht="15" customHeight="1" x14ac:dyDescent="0.25">
      <c r="B56" s="76"/>
      <c r="C56" s="77"/>
      <c r="D56" s="49"/>
      <c r="E56" s="36"/>
    </row>
    <row r="57" spans="2:7" ht="15" customHeight="1" x14ac:dyDescent="0.2">
      <c r="B57" s="66" t="s">
        <v>27</v>
      </c>
      <c r="C57" s="67"/>
      <c r="D57" s="46">
        <f>SUM(D58:D62)</f>
        <v>563220263.25</v>
      </c>
      <c r="E57" s="34">
        <f>SUM(E58:E62)</f>
        <v>461665848.24000001</v>
      </c>
    </row>
    <row r="58" spans="2:7" ht="15" customHeight="1" x14ac:dyDescent="0.2">
      <c r="B58" s="78" t="s">
        <v>28</v>
      </c>
      <c r="C58" s="79"/>
      <c r="D58" s="47">
        <v>461665848.24000001</v>
      </c>
      <c r="E58" s="57">
        <v>461665848.24000001</v>
      </c>
      <c r="F58" s="15"/>
    </row>
    <row r="59" spans="2:7" ht="15" customHeight="1" x14ac:dyDescent="0.2">
      <c r="B59" s="78" t="s">
        <v>29</v>
      </c>
      <c r="C59" s="79"/>
      <c r="D59" s="47">
        <v>0</v>
      </c>
      <c r="E59" s="35">
        <v>0</v>
      </c>
    </row>
    <row r="60" spans="2:7" ht="15" customHeight="1" x14ac:dyDescent="0.2">
      <c r="B60" s="78" t="s">
        <v>30</v>
      </c>
      <c r="C60" s="79"/>
      <c r="D60" s="50">
        <v>101554415.01000001</v>
      </c>
      <c r="E60" s="35">
        <v>0</v>
      </c>
    </row>
    <row r="61" spans="2:7" ht="15" customHeight="1" x14ac:dyDescent="0.25">
      <c r="B61" s="78" t="s">
        <v>31</v>
      </c>
      <c r="C61" s="79"/>
      <c r="D61" s="47">
        <v>0</v>
      </c>
      <c r="E61" s="35">
        <v>0</v>
      </c>
    </row>
    <row r="62" spans="2:7" ht="15" customHeight="1" x14ac:dyDescent="0.25">
      <c r="B62" s="78" t="s">
        <v>32</v>
      </c>
      <c r="C62" s="79"/>
      <c r="D62" s="47">
        <v>0</v>
      </c>
      <c r="E62" s="35">
        <v>0</v>
      </c>
    </row>
    <row r="63" spans="2:7" ht="15" customHeight="1" x14ac:dyDescent="0.2">
      <c r="B63" s="66" t="s">
        <v>33</v>
      </c>
      <c r="C63" s="67"/>
      <c r="D63" s="46">
        <f>SUM(D64:D69)</f>
        <v>12881660.279999999</v>
      </c>
      <c r="E63" s="34">
        <f>SUM(E64:E69)</f>
        <v>12036640.130000001</v>
      </c>
      <c r="G63" s="33"/>
    </row>
    <row r="64" spans="2:7" ht="15" customHeight="1" x14ac:dyDescent="0.3">
      <c r="B64" s="78" t="s">
        <v>34</v>
      </c>
      <c r="C64" s="79"/>
      <c r="D64" s="61">
        <v>10417175.529999999</v>
      </c>
      <c r="E64" s="62">
        <v>9572155.3800000008</v>
      </c>
      <c r="G64" s="63"/>
    </row>
    <row r="65" spans="2:11" ht="15" customHeight="1" x14ac:dyDescent="0.25">
      <c r="B65" s="78" t="s">
        <v>35</v>
      </c>
      <c r="C65" s="79"/>
      <c r="D65" s="47">
        <v>0</v>
      </c>
      <c r="E65" s="35">
        <v>0</v>
      </c>
      <c r="G65" s="50"/>
    </row>
    <row r="66" spans="2:11" ht="15" customHeight="1" x14ac:dyDescent="0.2">
      <c r="B66" s="78" t="s">
        <v>36</v>
      </c>
      <c r="C66" s="79"/>
      <c r="D66" s="47">
        <v>0</v>
      </c>
      <c r="E66" s="35">
        <v>0</v>
      </c>
      <c r="G66" s="33"/>
    </row>
    <row r="67" spans="2:11" ht="15" customHeight="1" x14ac:dyDescent="0.2">
      <c r="B67" s="78" t="s">
        <v>37</v>
      </c>
      <c r="C67" s="79"/>
      <c r="D67" s="47">
        <v>0</v>
      </c>
      <c r="E67" s="35">
        <v>0</v>
      </c>
    </row>
    <row r="68" spans="2:11" ht="15" customHeight="1" x14ac:dyDescent="0.25">
      <c r="B68" s="78" t="s">
        <v>38</v>
      </c>
      <c r="C68" s="79"/>
      <c r="D68" s="47">
        <v>0</v>
      </c>
      <c r="E68" s="35">
        <v>0</v>
      </c>
    </row>
    <row r="69" spans="2:11" ht="15" customHeight="1" x14ac:dyDescent="0.25">
      <c r="B69" s="78" t="s">
        <v>39</v>
      </c>
      <c r="C69" s="79"/>
      <c r="D69" s="50">
        <v>2464484.75</v>
      </c>
      <c r="E69" s="58">
        <v>2464484.75</v>
      </c>
    </row>
    <row r="70" spans="2:11" ht="15" customHeight="1" x14ac:dyDescent="0.25">
      <c r="B70" s="5"/>
      <c r="C70" s="6"/>
      <c r="D70" s="49"/>
      <c r="E70" s="36"/>
    </row>
    <row r="71" spans="2:11" ht="15" customHeight="1" x14ac:dyDescent="0.2">
      <c r="B71" s="17" t="s">
        <v>40</v>
      </c>
      <c r="C71" s="6"/>
      <c r="D71" s="46">
        <f>SUM(D72)</f>
        <v>32865565.239999998</v>
      </c>
      <c r="E71" s="34">
        <f>SUM(E72)</f>
        <v>28875665.300000001</v>
      </c>
      <c r="G71" s="18"/>
      <c r="I71" s="59"/>
    </row>
    <row r="72" spans="2:11" ht="15" customHeight="1" x14ac:dyDescent="0.2">
      <c r="B72" s="78" t="s">
        <v>49</v>
      </c>
      <c r="C72" s="79"/>
      <c r="D72" s="50">
        <v>32865565.239999998</v>
      </c>
      <c r="E72" s="58">
        <v>28875665.300000001</v>
      </c>
      <c r="G72" s="9"/>
      <c r="I72" s="60" t="s">
        <v>61</v>
      </c>
    </row>
    <row r="73" spans="2:11" ht="15" customHeight="1" x14ac:dyDescent="0.25">
      <c r="B73" s="5"/>
      <c r="C73" s="6"/>
      <c r="D73" s="49"/>
      <c r="E73" s="36"/>
      <c r="I73" s="39" t="s">
        <v>62</v>
      </c>
    </row>
    <row r="74" spans="2:11" ht="15" customHeight="1" x14ac:dyDescent="0.2">
      <c r="B74" s="19" t="s">
        <v>41</v>
      </c>
      <c r="C74" s="20"/>
      <c r="D74" s="46">
        <f>SUM(D71+D63+D57+D52+D41+D36)</f>
        <v>821402807.70999992</v>
      </c>
      <c r="E74" s="34">
        <f>SUM(E71+E63+E57+E52+E41+E36)</f>
        <v>677297768.43000007</v>
      </c>
      <c r="F74" s="21">
        <v>845359.9</v>
      </c>
      <c r="G74" s="22"/>
      <c r="H74" s="23"/>
      <c r="I74" s="40"/>
    </row>
    <row r="75" spans="2:11" ht="15" customHeight="1" x14ac:dyDescent="0.25">
      <c r="B75" s="5"/>
      <c r="C75" s="6"/>
      <c r="D75" s="49"/>
      <c r="E75" s="36"/>
      <c r="G75" s="23"/>
    </row>
    <row r="76" spans="2:11" ht="15" customHeight="1" x14ac:dyDescent="0.25">
      <c r="B76" s="24" t="s">
        <v>50</v>
      </c>
      <c r="C76" s="25"/>
      <c r="D76" s="52">
        <f>D32-D74</f>
        <v>959666764.48999989</v>
      </c>
      <c r="E76" s="38">
        <f>E32-E74</f>
        <v>927686536.46000004</v>
      </c>
      <c r="F76" s="32"/>
      <c r="G76" s="26"/>
      <c r="I76" s="59"/>
    </row>
    <row r="77" spans="2:11" ht="6" customHeight="1" x14ac:dyDescent="0.25">
      <c r="B77" s="27"/>
      <c r="C77" s="6"/>
      <c r="D77" s="44"/>
      <c r="E77" s="6"/>
      <c r="I77" s="59"/>
    </row>
    <row r="78" spans="2:11" ht="11.45" customHeight="1" x14ac:dyDescent="0.25">
      <c r="B78" s="86" t="s">
        <v>51</v>
      </c>
      <c r="C78" s="86"/>
      <c r="D78" s="86"/>
      <c r="E78" s="86"/>
      <c r="I78" s="60"/>
    </row>
    <row r="79" spans="2:11" ht="13.15" x14ac:dyDescent="0.25">
      <c r="D79" s="64"/>
      <c r="E79" s="65"/>
      <c r="F79" s="65"/>
      <c r="I79" s="41"/>
      <c r="J79" s="28"/>
      <c r="K79" s="28"/>
    </row>
    <row r="80" spans="2:11" ht="13.15" x14ac:dyDescent="0.25">
      <c r="C80" s="28"/>
      <c r="D80" s="29"/>
      <c r="E80" s="29"/>
      <c r="F80" s="59"/>
      <c r="I80" s="59"/>
    </row>
    <row r="81" spans="4:9" ht="13.15" x14ac:dyDescent="0.25">
      <c r="D81" s="54"/>
      <c r="I81" s="59"/>
    </row>
    <row r="82" spans="4:9" ht="13.15" x14ac:dyDescent="0.25">
      <c r="I82" s="59"/>
    </row>
    <row r="83" spans="4:9" ht="13.15" x14ac:dyDescent="0.25">
      <c r="I83" s="59"/>
    </row>
    <row r="84" spans="4:9" ht="13.15" x14ac:dyDescent="0.25">
      <c r="I84" s="41"/>
    </row>
    <row r="85" spans="4:9" ht="13.15" x14ac:dyDescent="0.25">
      <c r="I85" s="41"/>
    </row>
    <row r="86" spans="4:9" ht="13.15" x14ac:dyDescent="0.25">
      <c r="I86" s="59"/>
    </row>
    <row r="91" spans="4:9" ht="13.15" x14ac:dyDescent="0.25">
      <c r="D91" s="55"/>
      <c r="E91" s="30"/>
      <c r="F91" s="30"/>
      <c r="G91" s="30"/>
      <c r="H91" s="30"/>
    </row>
    <row r="92" spans="4:9" ht="13.15" x14ac:dyDescent="0.25">
      <c r="D92" s="55"/>
      <c r="E92" s="30"/>
      <c r="F92" s="30"/>
      <c r="G92" s="30"/>
    </row>
  </sheetData>
  <mergeCells count="68">
    <mergeCell ref="B72:C72"/>
    <mergeCell ref="B78:E78"/>
    <mergeCell ref="B64:C64"/>
    <mergeCell ref="B65:C65"/>
    <mergeCell ref="B66:C66"/>
    <mergeCell ref="B67:C67"/>
    <mergeCell ref="B68:C68"/>
    <mergeCell ref="B69:C69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20:C21"/>
    <mergeCell ref="B22:C22"/>
    <mergeCell ref="B23:C23"/>
    <mergeCell ref="B24:C24"/>
    <mergeCell ref="B25:C25"/>
    <mergeCell ref="B26:C26"/>
    <mergeCell ref="D20:D21"/>
    <mergeCell ref="E20:E21"/>
    <mergeCell ref="B10:C10"/>
    <mergeCell ref="B11:C11"/>
    <mergeCell ref="B12:C12"/>
    <mergeCell ref="B13:C13"/>
    <mergeCell ref="B14:C14"/>
    <mergeCell ref="B15:C15"/>
    <mergeCell ref="B9:C9"/>
    <mergeCell ref="B1:E1"/>
    <mergeCell ref="B2:E2"/>
    <mergeCell ref="B3:E3"/>
    <mergeCell ref="B4:E4"/>
    <mergeCell ref="B7:C7"/>
  </mergeCells>
  <pageMargins left="1.4173228346456694" right="0.59055118110236227" top="0.59055118110236227" bottom="0.19685039370078741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</vt:lpstr>
      <vt:lpstr>'al mes'!Área_de_impresión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Sub Finanzas</cp:lastModifiedBy>
  <cp:lastPrinted>2020-11-17T22:42:25Z</cp:lastPrinted>
  <dcterms:created xsi:type="dcterms:W3CDTF">2014-09-04T17:23:24Z</dcterms:created>
  <dcterms:modified xsi:type="dcterms:W3CDTF">2021-03-24T00:20:11Z</dcterms:modified>
</cp:coreProperties>
</file>