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 06 dos Fin JUN2020\LDF 06 2020\"/>
    </mc:Choice>
  </mc:AlternateContent>
  <bookViews>
    <workbookView xWindow="0" yWindow="0" windowWidth="28800" windowHeight="10455"/>
  </bookViews>
  <sheets>
    <sheet name="jun 20" sheetId="4" r:id="rId1"/>
  </sheets>
  <definedNames>
    <definedName name="_xlnm.Print_Area" localSheetId="0">'jun 20'!$B$1:$U$86</definedName>
  </definedNames>
  <calcPr calcId="162913"/>
</workbook>
</file>

<file path=xl/calcChain.xml><?xml version="1.0" encoding="utf-8"?>
<calcChain xmlns="http://schemas.openxmlformats.org/spreadsheetml/2006/main">
  <c r="E15" i="4" l="1"/>
  <c r="G15" i="4" l="1"/>
  <c r="F15" i="4"/>
  <c r="G56" i="4" l="1"/>
  <c r="F10" i="4"/>
  <c r="F56" i="4" l="1"/>
  <c r="F43" i="4"/>
  <c r="F30" i="4" l="1"/>
  <c r="E56" i="4" l="1"/>
  <c r="E52" i="4"/>
  <c r="F51" i="4" l="1"/>
  <c r="G54" i="4" l="1"/>
  <c r="F54" i="4"/>
  <c r="G53" i="4" l="1"/>
  <c r="G71" i="4" l="1"/>
  <c r="F71" i="4"/>
  <c r="E71" i="4"/>
  <c r="G67" i="4"/>
  <c r="F67" i="4"/>
  <c r="E67" i="4"/>
  <c r="G66" i="4"/>
  <c r="F66" i="4"/>
  <c r="E66" i="4"/>
  <c r="G52" i="4"/>
  <c r="F52" i="4"/>
  <c r="F60" i="4" s="1"/>
  <c r="F61" i="4" s="1"/>
  <c r="G51" i="4"/>
  <c r="G60" i="4" s="1"/>
  <c r="G61" i="4" s="1"/>
  <c r="E51" i="4"/>
  <c r="E60" i="4" s="1"/>
  <c r="G42" i="4"/>
  <c r="G46" i="4" s="1"/>
  <c r="F42" i="4"/>
  <c r="E42" i="4"/>
  <c r="G38" i="4"/>
  <c r="F38" i="4"/>
  <c r="E38" i="4"/>
  <c r="E46" i="4" s="1"/>
  <c r="G29" i="4"/>
  <c r="F29" i="4"/>
  <c r="E29" i="4"/>
  <c r="G18" i="4"/>
  <c r="F18" i="4"/>
  <c r="G14" i="4"/>
  <c r="F14" i="4"/>
  <c r="E14" i="4"/>
  <c r="G9" i="4"/>
  <c r="F9" i="4"/>
  <c r="E9" i="4"/>
  <c r="F22" i="4" l="1"/>
  <c r="G75" i="4"/>
  <c r="G76" i="4" s="1"/>
  <c r="F46" i="4"/>
  <c r="F75" i="4"/>
  <c r="F76" i="4" s="1"/>
  <c r="E75" i="4"/>
  <c r="E76" i="4" s="1"/>
  <c r="G22" i="4"/>
  <c r="F23" i="4"/>
  <c r="F24" i="4" s="1"/>
  <c r="F33" i="4" s="1"/>
  <c r="E22" i="4"/>
  <c r="E23" i="4" s="1"/>
  <c r="E24" i="4" s="1"/>
  <c r="E33" i="4" s="1"/>
  <c r="E61" i="4"/>
  <c r="G23" i="4" l="1"/>
  <c r="G24" i="4" s="1"/>
  <c r="G33" i="4" s="1"/>
</calcChain>
</file>

<file path=xl/sharedStrings.xml><?xml version="1.0" encoding="utf-8"?>
<sst xmlns="http://schemas.openxmlformats.org/spreadsheetml/2006/main" count="65" uniqueCount="46">
  <si>
    <t>Formato 4 Balance Presupuestario - LDF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</si>
  <si>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</si>
  <si>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</si>
  <si>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</si>
  <si>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</si>
  <si>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</si>
  <si>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</si>
  <si>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</si>
  <si>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</si>
  <si>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</si>
  <si>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</si>
  <si>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</si>
  <si>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Período</t>
  </si>
  <si>
    <t>C2. Remanentes de Transferencias Federales Etiquetadas Aplicados en el Período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</si>
  <si>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</si>
  <si>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</si>
  <si>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</si>
  <si>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</si>
  <si>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</si>
  <si>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</si>
  <si>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</si>
  <si>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</si>
  <si>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</si>
  <si>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</si>
  <si>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</si>
  <si>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</si>
  <si>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</si>
  <si>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</si>
  <si>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</si>
  <si>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</si>
  <si>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</si>
  <si>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</si>
  <si>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</si>
  <si>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</si>
  <si>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</si>
  <si>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</si>
  <si>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</si>
  <si>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</si>
  <si>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</si>
  <si>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</si>
  <si>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</si>
  <si>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Balance Presupuestario </t>
  </si>
  <si>
    <t xml:space="preserve">Nombre del Ente Público </t>
  </si>
  <si>
    <r>
      <t>B. Egresos Presupuestarios</t>
    </r>
    <r>
      <rPr>
        <b/>
        <vertAlign val="superscript"/>
        <sz val="8"/>
        <color theme="1"/>
        <rFont val="HelveticaNeueLT Std Lt"/>
        <family val="2"/>
      </rPr>
      <t>1</t>
    </r>
    <r>
      <rPr>
        <b/>
        <sz val="8"/>
        <color theme="1"/>
        <rFont val="HelveticaNeueLT Std Lt"/>
        <family val="2"/>
      </rPr>
      <t xml:space="preserve"> (B = B1+B2)</t>
    </r>
  </si>
  <si>
    <t>Bajo protesta de decir verdad declaramos que los Estados Financieros y sus Notas son razonablemente correctos y responsabilidad del emisor.</t>
  </si>
  <si>
    <t xml:space="preserve">Del 1 de Enero al 30 de Junio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</si>
</sst>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6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8"/>
      <color rgb="FF000000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0" xfId="0" applyFont="1" applyFill="1"/>
    <xf numFmtId="0" fontId="9" fillId="0" borderId="0" xfId="0" applyFont="1"/>
    <xf numFmtId="0" fontId="10" fillId="0" borderId="0" xfId="0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0" fontId="0" fillId="0" borderId="0" xfId="0" applyFill="1"/>
    <xf numFmtId="0" fontId="13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14" xfId="0" applyNumberFormat="1" applyFont="1" applyFill="1" applyBorder="1" applyAlignment="1">
      <alignment vertical="center" wrapText="1"/>
    </xf>
    <xf numFmtId="4" fontId="6" fillId="0" borderId="0" xfId="0" applyNumberFormat="1" applyFont="1"/>
    <xf numFmtId="4" fontId="7" fillId="0" borderId="5" xfId="0" applyNumberFormat="1" applyFont="1" applyBorder="1" applyAlignment="1">
      <alignment vertical="center" wrapText="1"/>
    </xf>
    <xf numFmtId="4" fontId="7" fillId="0" borderId="0" xfId="0" applyNumberFormat="1" applyFont="1" applyBorder="1"/>
    <xf numFmtId="4" fontId="7" fillId="0" borderId="6" xfId="0" applyNumberFormat="1" applyFont="1" applyBorder="1" applyAlignment="1">
      <alignment horizontal="left" vertical="center" wrapText="1"/>
    </xf>
    <xf numFmtId="4" fontId="7" fillId="0" borderId="14" xfId="0" applyNumberFormat="1" applyFont="1" applyFill="1" applyBorder="1" applyAlignment="1" applyProtection="1">
      <alignment vertical="center" wrapText="1"/>
      <protection locked="0"/>
    </xf>
    <xf numFmtId="4" fontId="7" fillId="0" borderId="0" xfId="0" applyNumberFormat="1" applyFont="1"/>
    <xf numFmtId="4" fontId="7" fillId="0" borderId="0" xfId="0" applyNumberFormat="1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7" fillId="0" borderId="14" xfId="0" applyNumberFormat="1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horizontal="left" vertical="center" indent="1"/>
    </xf>
    <xf numFmtId="4" fontId="7" fillId="0" borderId="0" xfId="0" applyNumberFormat="1" applyFont="1" applyFill="1"/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4" fontId="7" fillId="0" borderId="2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7" fillId="0" borderId="6" xfId="0" applyNumberFormat="1" applyFont="1" applyBorder="1" applyAlignment="1">
      <alignment horizontal="left" vertical="center" wrapText="1" indent="1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horizontal="left" vertical="center"/>
    </xf>
    <xf numFmtId="4" fontId="7" fillId="0" borderId="14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4" fontId="7" fillId="0" borderId="14" xfId="0" applyNumberFormat="1" applyFont="1" applyFill="1" applyBorder="1" applyAlignment="1" applyProtection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/>
    <xf numFmtId="4" fontId="0" fillId="0" borderId="0" xfId="0" applyNumberFormat="1" applyFill="1"/>
    <xf numFmtId="4" fontId="13" fillId="0" borderId="0" xfId="0" applyNumberFormat="1" applyFont="1" applyFill="1" applyBorder="1" applyAlignment="1" applyProtection="1">
      <alignment vertical="center" wrapText="1"/>
      <protection locked="0"/>
    </xf>
    <xf numFmtId="4" fontId="12" fillId="0" borderId="0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19852</xdr:colOff>
      <xdr:row>78</xdr:row>
      <xdr:rowOff>113740</xdr:rowOff>
    </xdr:from>
    <xdr:to>
      <xdr:col>3</xdr:col>
      <xdr:colOff>2783991</xdr:colOff>
      <xdr:row>83</xdr:row>
      <xdr:rowOff>155042</xdr:rowOff>
    </xdr:to>
    <xdr:sp macro="" textlink="">
      <xdr:nvSpPr>
        <xdr:cNvPr id="2" name="CuadroTexto 1"/>
        <xdr:cNvSpPr txBox="1"/>
      </xdr:nvSpPr>
      <xdr:spPr>
        <a:xfrm>
          <a:off x="563398" y="11657626"/>
          <a:ext cx="2764139" cy="1004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3</xdr:col>
      <xdr:colOff>2439023</xdr:colOff>
      <xdr:row>82</xdr:row>
      <xdr:rowOff>70677</xdr:rowOff>
    </xdr:from>
    <xdr:to>
      <xdr:col>3</xdr:col>
      <xdr:colOff>4820129</xdr:colOff>
      <xdr:row>86</xdr:row>
      <xdr:rowOff>0</xdr:rowOff>
    </xdr:to>
    <xdr:sp macro="" textlink="">
      <xdr:nvSpPr>
        <xdr:cNvPr id="3" name="CuadroTexto 2"/>
        <xdr:cNvSpPr txBox="1"/>
      </xdr:nvSpPr>
      <xdr:spPr>
        <a:xfrm>
          <a:off x="2982569" y="12385881"/>
          <a:ext cx="2381106" cy="12493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Mtro.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  <xdr:twoCellAnchor>
    <xdr:from>
      <xdr:col>3</xdr:col>
      <xdr:colOff>4924421</xdr:colOff>
      <xdr:row>78</xdr:row>
      <xdr:rowOff>142315</xdr:rowOff>
    </xdr:from>
    <xdr:to>
      <xdr:col>6</xdr:col>
      <xdr:colOff>728923</xdr:colOff>
      <xdr:row>84</xdr:row>
      <xdr:rowOff>122144</xdr:rowOff>
    </xdr:to>
    <xdr:sp macro="" textlink="">
      <xdr:nvSpPr>
        <xdr:cNvPr id="4" name="CuadroTexto 3"/>
        <xdr:cNvSpPr txBox="1"/>
      </xdr:nvSpPr>
      <xdr:spPr>
        <a:xfrm>
          <a:off x="5467967" y="11686201"/>
          <a:ext cx="2580711" cy="11342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showGridLines="0" tabSelected="1" topLeftCell="A55" zoomScale="124" zoomScaleNormal="124" workbookViewId="0">
      <selection activeCell="E9" sqref="E9"/>
    </sheetView>
  </sheetViews>
  <sheetFormatPr baseColWidth="10" defaultColWidth="0" defaultRowHeight="14.25" customHeight="1" zeroHeight="1" x14ac:dyDescent="0.2"/>
  <cols>
    <col min="1" max="3" width="2.7109375" style="1" customWidth="1"/>
    <col min="4" max="4" width="74.140625" style="1" customWidth="1"/>
    <col min="5" max="7" width="13.7109375" style="4" customWidth="1"/>
    <col min="8" max="8" width="2.7109375" style="1" customWidth="1"/>
    <col min="9" max="9" width="0" style="1" hidden="1" customWidth="1"/>
    <col min="10" max="16384" width="11.42578125" style="1" hidden="1"/>
  </cols>
  <sheetData>
    <row r="1" spans="2:21" x14ac:dyDescent="0.2">
      <c r="B1" s="96" t="s">
        <v>0</v>
      </c>
      <c r="C1" s="96"/>
      <c r="D1" s="96"/>
      <c r="E1" s="96"/>
      <c r="F1" s="96"/>
      <c r="G1" s="96"/>
    </row>
    <row r="2" spans="2:21" s="2" customFormat="1" ht="15" x14ac:dyDescent="0.2">
      <c r="B2" s="97" t="s">
        <v>42</v>
      </c>
      <c r="C2" s="98"/>
      <c r="D2" s="98"/>
      <c r="E2" s="98"/>
      <c r="F2" s="98"/>
      <c r="G2" s="99"/>
    </row>
    <row r="3" spans="2:21" s="2" customFormat="1" ht="15" x14ac:dyDescent="0.2">
      <c r="B3" s="100" t="s">
        <v>41</v>
      </c>
      <c r="C3" s="101"/>
      <c r="D3" s="101"/>
      <c r="E3" s="101"/>
      <c r="F3" s="101"/>
      <c r="G3" s="102"/>
    </row>
    <row r="4" spans="2:21" s="2" customFormat="1" ht="15" x14ac:dyDescent="0.2">
      <c r="B4" s="100" t="s">
        <v>45</v>
      </c>
      <c r="C4" s="101"/>
      <c r="D4" s="101"/>
      <c r="E4" s="101"/>
      <c r="F4" s="101"/>
      <c r="G4" s="102"/>
    </row>
    <row r="5" spans="2:21" s="2" customFormat="1" ht="15" x14ac:dyDescent="0.2">
      <c r="B5" s="103"/>
      <c r="C5" s="104"/>
      <c r="D5" s="104"/>
      <c r="E5" s="104"/>
      <c r="F5" s="104"/>
      <c r="G5" s="105"/>
    </row>
    <row r="6" spans="2:21" ht="8.1" customHeight="1" x14ac:dyDescent="0.2">
      <c r="B6" s="3"/>
      <c r="C6" s="4"/>
      <c r="D6" s="4"/>
    </row>
    <row r="7" spans="2:21" s="10" customFormat="1" ht="21" x14ac:dyDescent="0.15">
      <c r="B7" s="106" t="s">
        <v>1</v>
      </c>
      <c r="C7" s="107"/>
      <c r="D7" s="108"/>
      <c r="E7" s="9" t="s">
        <v>2</v>
      </c>
      <c r="F7" s="9" t="s">
        <v>3</v>
      </c>
      <c r="G7" s="9" t="s">
        <v>4</v>
      </c>
    </row>
    <row r="8" spans="2:21" ht="8.1" customHeight="1" x14ac:dyDescent="0.2">
      <c r="B8" s="5"/>
      <c r="C8" s="6"/>
      <c r="D8" s="7"/>
      <c r="E8" s="8"/>
      <c r="F8" s="8"/>
      <c r="G8" s="8"/>
    </row>
    <row r="9" spans="2:21" s="11" customFormat="1" ht="12.95" customHeight="1" x14ac:dyDescent="0.15">
      <c r="B9" s="24"/>
      <c r="C9" s="90" t="s">
        <v>5</v>
      </c>
      <c r="D9" s="91"/>
      <c r="E9" s="25">
        <f>E10+E11+E12</f>
        <v>2974359267.3699999</v>
      </c>
      <c r="F9" s="25">
        <f>F10+F11+F12</f>
        <v>970397446.26999998</v>
      </c>
      <c r="G9" s="25">
        <f>G10+G11+G12</f>
        <v>970397446.26999998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2:21" s="10" customFormat="1" ht="12.95" customHeight="1" x14ac:dyDescent="0.15">
      <c r="B10" s="27"/>
      <c r="C10" s="28"/>
      <c r="D10" s="29" t="s">
        <v>6</v>
      </c>
      <c r="E10" s="30">
        <v>2974359267.3699999</v>
      </c>
      <c r="F10" s="30">
        <f>G10</f>
        <v>970397446.26999998</v>
      </c>
      <c r="G10" s="30">
        <v>970397446.26999998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2:21" s="10" customFormat="1" ht="12.95" customHeight="1" x14ac:dyDescent="0.15">
      <c r="B11" s="27"/>
      <c r="C11" s="28"/>
      <c r="D11" s="29" t="s">
        <v>7</v>
      </c>
      <c r="E11" s="30"/>
      <c r="F11" s="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2:21" s="10" customFormat="1" ht="12.95" customHeight="1" x14ac:dyDescent="0.15">
      <c r="B12" s="27"/>
      <c r="C12" s="28"/>
      <c r="D12" s="29" t="s">
        <v>8</v>
      </c>
      <c r="E12" s="30"/>
      <c r="F12" s="30"/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2:21" s="10" customFormat="1" ht="8.1" customHeight="1" x14ac:dyDescent="0.15">
      <c r="B13" s="27"/>
      <c r="C13" s="32"/>
      <c r="D13" s="33"/>
      <c r="E13" s="30"/>
      <c r="F13" s="30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2:21" s="11" customFormat="1" ht="12.95" customHeight="1" x14ac:dyDescent="0.15">
      <c r="B14" s="24"/>
      <c r="C14" s="90" t="s">
        <v>43</v>
      </c>
      <c r="D14" s="91"/>
      <c r="E14" s="25">
        <f>E15+E16</f>
        <v>2614518239.3699999</v>
      </c>
      <c r="F14" s="25">
        <f>F15+F16</f>
        <v>491905679.41999996</v>
      </c>
      <c r="G14" s="25">
        <f>G15+G16</f>
        <v>490484932.89999998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2:21" s="10" customFormat="1" ht="12.95" customHeight="1" x14ac:dyDescent="0.15">
      <c r="B15" s="27"/>
      <c r="C15" s="28"/>
      <c r="D15" s="29" t="s">
        <v>9</v>
      </c>
      <c r="E15" s="30">
        <f>E10-E43</f>
        <v>2614518239.3699999</v>
      </c>
      <c r="F15" s="30">
        <f>G15+1420746.52</f>
        <v>491905679.41999996</v>
      </c>
      <c r="G15" s="30">
        <f>664461979.37-G43</f>
        <v>490484932.89999998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2:21" s="10" customFormat="1" ht="12.95" customHeight="1" x14ac:dyDescent="0.15">
      <c r="B16" s="27"/>
      <c r="C16" s="28"/>
      <c r="D16" s="29" t="s">
        <v>10</v>
      </c>
      <c r="E16" s="30"/>
      <c r="F16" s="30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2:21" s="10" customFormat="1" ht="8.1" customHeight="1" x14ac:dyDescent="0.15">
      <c r="B17" s="27"/>
      <c r="C17" s="32"/>
      <c r="D17" s="33"/>
      <c r="E17" s="30"/>
      <c r="F17" s="30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2:21" s="11" customFormat="1" ht="12.95" customHeight="1" x14ac:dyDescent="0.15">
      <c r="B18" s="24"/>
      <c r="C18" s="90" t="s">
        <v>11</v>
      </c>
      <c r="D18" s="91"/>
      <c r="E18" s="25"/>
      <c r="F18" s="25">
        <f>F19+F20</f>
        <v>0</v>
      </c>
      <c r="G18" s="25">
        <f>G19+G20</f>
        <v>0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s="10" customFormat="1" ht="12.95" customHeight="1" x14ac:dyDescent="0.15">
      <c r="B19" s="27"/>
      <c r="C19" s="28"/>
      <c r="D19" s="29" t="s">
        <v>12</v>
      </c>
      <c r="E19" s="34"/>
      <c r="F19" s="30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2:21" s="10" customFormat="1" ht="12.95" customHeight="1" x14ac:dyDescent="0.15">
      <c r="B20" s="27"/>
      <c r="C20" s="28"/>
      <c r="D20" s="29" t="s">
        <v>13</v>
      </c>
      <c r="E20" s="34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2:21" s="10" customFormat="1" ht="8.1" customHeight="1" x14ac:dyDescent="0.15">
      <c r="B21" s="27"/>
      <c r="C21" s="32"/>
      <c r="D21" s="33"/>
      <c r="E21" s="34"/>
      <c r="F21" s="34"/>
      <c r="G21" s="34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2:21" s="11" customFormat="1" ht="12.95" customHeight="1" x14ac:dyDescent="0.15">
      <c r="B22" s="24"/>
      <c r="C22" s="90" t="s">
        <v>14</v>
      </c>
      <c r="D22" s="91"/>
      <c r="E22" s="25">
        <f>E9-E14+E18</f>
        <v>359841028</v>
      </c>
      <c r="F22" s="25">
        <f>F9-F14+F18</f>
        <v>478491766.85000002</v>
      </c>
      <c r="G22" s="25">
        <f>G9-G14+G18</f>
        <v>479912513.37</v>
      </c>
      <c r="H22" s="3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s="10" customFormat="1" ht="17.25" customHeight="1" x14ac:dyDescent="0.15">
      <c r="B23" s="27"/>
      <c r="C23" s="90" t="s">
        <v>15</v>
      </c>
      <c r="D23" s="91"/>
      <c r="E23" s="25">
        <f>E22-E12</f>
        <v>359841028</v>
      </c>
      <c r="F23" s="25">
        <f>F22-F12</f>
        <v>478491766.85000002</v>
      </c>
      <c r="G23" s="25">
        <f>G22-G12</f>
        <v>479912513.37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2:21" s="10" customFormat="1" ht="24" customHeight="1" x14ac:dyDescent="0.15">
      <c r="B24" s="27"/>
      <c r="C24" s="90" t="s">
        <v>16</v>
      </c>
      <c r="D24" s="91"/>
      <c r="E24" s="25">
        <f>E23-E18</f>
        <v>359841028</v>
      </c>
      <c r="F24" s="25">
        <f>F23-F18</f>
        <v>478491766.85000002</v>
      </c>
      <c r="G24" s="25">
        <f>G23-G18</f>
        <v>479912513.37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2:21" s="10" customFormat="1" ht="8.1" customHeight="1" x14ac:dyDescent="0.15">
      <c r="B25" s="36"/>
      <c r="C25" s="37"/>
      <c r="D25" s="38"/>
      <c r="E25" s="39"/>
      <c r="F25" s="39"/>
      <c r="G25" s="39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2:21" s="10" customFormat="1" ht="8.1" customHeight="1" x14ac:dyDescent="0.15">
      <c r="B26" s="40"/>
      <c r="C26" s="31"/>
      <c r="D26" s="31"/>
      <c r="E26" s="41"/>
      <c r="F26" s="41"/>
      <c r="G26" s="4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2:21" s="12" customFormat="1" ht="10.5" x14ac:dyDescent="0.15">
      <c r="B27" s="95" t="s">
        <v>17</v>
      </c>
      <c r="C27" s="95"/>
      <c r="D27" s="95"/>
      <c r="E27" s="42" t="s">
        <v>18</v>
      </c>
      <c r="F27" s="42" t="s">
        <v>3</v>
      </c>
      <c r="G27" s="42" t="s">
        <v>19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2:21" s="10" customFormat="1" ht="8.1" customHeight="1" x14ac:dyDescent="0.15">
      <c r="B28" s="44"/>
      <c r="C28" s="45"/>
      <c r="D28" s="46"/>
      <c r="E28" s="34"/>
      <c r="F28" s="34"/>
      <c r="G28" s="34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2:21" s="11" customFormat="1" ht="12.95" customHeight="1" x14ac:dyDescent="0.15">
      <c r="B29" s="24"/>
      <c r="C29" s="90" t="s">
        <v>20</v>
      </c>
      <c r="D29" s="91"/>
      <c r="E29" s="25">
        <f>E30+E31</f>
        <v>479941289</v>
      </c>
      <c r="F29" s="25">
        <f t="shared" ref="F29:G29" si="0">F30+F31</f>
        <v>234415921.11000001</v>
      </c>
      <c r="G29" s="25">
        <f t="shared" si="0"/>
        <v>234415921.11000001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s="10" customFormat="1" ht="12.95" customHeight="1" x14ac:dyDescent="0.15">
      <c r="B30" s="27"/>
      <c r="C30" s="28"/>
      <c r="D30" s="47" t="s">
        <v>21</v>
      </c>
      <c r="E30" s="30">
        <v>479941289</v>
      </c>
      <c r="F30" s="30">
        <f>0+G30</f>
        <v>234415921.11000001</v>
      </c>
      <c r="G30" s="30">
        <v>234415921.11000001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2:21" s="10" customFormat="1" ht="12.95" customHeight="1" x14ac:dyDescent="0.15">
      <c r="B31" s="27"/>
      <c r="C31" s="28"/>
      <c r="D31" s="47" t="s">
        <v>22</v>
      </c>
      <c r="E31" s="30"/>
      <c r="F31" s="30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2:21" s="10" customFormat="1" ht="8.1" customHeight="1" x14ac:dyDescent="0.15">
      <c r="B32" s="27"/>
      <c r="C32" s="32"/>
      <c r="D32" s="33"/>
      <c r="E32" s="30"/>
      <c r="F32" s="30"/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2:21" s="10" customFormat="1" ht="12.95" customHeight="1" x14ac:dyDescent="0.15">
      <c r="B33" s="24"/>
      <c r="C33" s="90" t="s">
        <v>23</v>
      </c>
      <c r="D33" s="91"/>
      <c r="E33" s="25">
        <f>E24+E29</f>
        <v>839782317</v>
      </c>
      <c r="F33" s="25">
        <f>F24+F29</f>
        <v>712907687.96000004</v>
      </c>
      <c r="G33" s="25">
        <f>G24+G29</f>
        <v>714328434.48000002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2:21" s="10" customFormat="1" ht="8.1" customHeight="1" x14ac:dyDescent="0.15">
      <c r="B34" s="36"/>
      <c r="C34" s="37"/>
      <c r="D34" s="38"/>
      <c r="E34" s="39"/>
      <c r="F34" s="39"/>
      <c r="G34" s="39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2:21" s="10" customFormat="1" ht="8.1" customHeight="1" x14ac:dyDescent="0.15">
      <c r="B35" s="40"/>
      <c r="C35" s="31"/>
      <c r="D35" s="31"/>
      <c r="E35" s="41"/>
      <c r="F35" s="41"/>
      <c r="G35" s="4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2:21" s="12" customFormat="1" ht="21" x14ac:dyDescent="0.15">
      <c r="B36" s="95" t="s">
        <v>17</v>
      </c>
      <c r="C36" s="95"/>
      <c r="D36" s="95"/>
      <c r="E36" s="42" t="s">
        <v>24</v>
      </c>
      <c r="F36" s="42" t="s">
        <v>3</v>
      </c>
      <c r="G36" s="42" t="s">
        <v>25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2:21" s="10" customFormat="1" ht="8.1" customHeight="1" x14ac:dyDescent="0.15">
      <c r="B37" s="48"/>
      <c r="C37" s="49"/>
      <c r="D37" s="50"/>
      <c r="E37" s="51"/>
      <c r="F37" s="51"/>
      <c r="G37" s="5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2:21" s="11" customFormat="1" ht="12.95" customHeight="1" x14ac:dyDescent="0.15">
      <c r="B38" s="52"/>
      <c r="C38" s="90" t="s">
        <v>26</v>
      </c>
      <c r="D38" s="91"/>
      <c r="E38" s="53">
        <f>E39+E40</f>
        <v>0</v>
      </c>
      <c r="F38" s="53">
        <f>F39+F40</f>
        <v>0</v>
      </c>
      <c r="G38" s="53">
        <f>G39+G40</f>
        <v>0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s="10" customFormat="1" ht="12.95" customHeight="1" x14ac:dyDescent="0.15">
      <c r="B39" s="54"/>
      <c r="C39" s="28"/>
      <c r="D39" s="55" t="s">
        <v>27</v>
      </c>
      <c r="E39" s="56"/>
      <c r="F39" s="56"/>
      <c r="G39" s="56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2:21" s="10" customFormat="1" ht="12.95" customHeight="1" x14ac:dyDescent="0.15">
      <c r="B40" s="54"/>
      <c r="C40" s="28"/>
      <c r="D40" s="55" t="s">
        <v>28</v>
      </c>
      <c r="E40" s="56"/>
      <c r="F40" s="56"/>
      <c r="G40" s="5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  <row r="41" spans="2:21" s="10" customFormat="1" ht="8.1" customHeight="1" x14ac:dyDescent="0.15">
      <c r="B41" s="54"/>
      <c r="C41" s="28"/>
      <c r="D41" s="55"/>
      <c r="E41" s="56"/>
      <c r="F41" s="56"/>
      <c r="G41" s="56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2:21" s="11" customFormat="1" ht="12.95" customHeight="1" x14ac:dyDescent="0.15">
      <c r="B42" s="52"/>
      <c r="C42" s="90" t="s">
        <v>29</v>
      </c>
      <c r="D42" s="91"/>
      <c r="E42" s="53">
        <f>E43+E44</f>
        <v>359841028</v>
      </c>
      <c r="F42" s="53">
        <f>F43+F44</f>
        <v>173977046.47</v>
      </c>
      <c r="G42" s="53">
        <f>G43+G44</f>
        <v>173977046.47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2:21" s="10" customFormat="1" ht="12.95" customHeight="1" x14ac:dyDescent="0.15">
      <c r="B43" s="54"/>
      <c r="C43" s="28"/>
      <c r="D43" s="55" t="s">
        <v>30</v>
      </c>
      <c r="E43" s="56">
        <v>359841028</v>
      </c>
      <c r="F43" s="56">
        <f>0+G43</f>
        <v>173977046.47</v>
      </c>
      <c r="G43" s="56">
        <v>173977046.47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2:21" s="10" customFormat="1" ht="12.95" customHeight="1" x14ac:dyDescent="0.15">
      <c r="B44" s="54"/>
      <c r="C44" s="28"/>
      <c r="D44" s="55" t="s">
        <v>31</v>
      </c>
      <c r="E44" s="56"/>
      <c r="F44" s="56"/>
      <c r="G44" s="56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2:21" s="10" customFormat="1" ht="8.1" customHeight="1" x14ac:dyDescent="0.15">
      <c r="B45" s="54"/>
      <c r="C45" s="57"/>
      <c r="D45" s="58"/>
      <c r="E45" s="59"/>
      <c r="F45" s="59"/>
      <c r="G45" s="59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2:21" s="11" customFormat="1" ht="12.95" customHeight="1" x14ac:dyDescent="0.15">
      <c r="B46" s="93"/>
      <c r="C46" s="90" t="s">
        <v>32</v>
      </c>
      <c r="D46" s="91"/>
      <c r="E46" s="85">
        <f>E38-E42</f>
        <v>-359841028</v>
      </c>
      <c r="F46" s="85">
        <f>F38-F42</f>
        <v>-173977046.47</v>
      </c>
      <c r="G46" s="85">
        <f>G38-G42</f>
        <v>-173977046.47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2:21" s="10" customFormat="1" ht="8.1" customHeight="1" x14ac:dyDescent="0.15">
      <c r="B47" s="94"/>
      <c r="C47" s="60"/>
      <c r="D47" s="61"/>
      <c r="E47" s="86"/>
      <c r="F47" s="86"/>
      <c r="G47" s="86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2:21" s="10" customFormat="1" ht="8.1" customHeight="1" x14ac:dyDescent="0.15">
      <c r="B48" s="40"/>
      <c r="C48" s="31"/>
      <c r="D48" s="31"/>
      <c r="E48" s="41"/>
      <c r="F48" s="41"/>
      <c r="G48" s="4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2:21" s="12" customFormat="1" ht="21" x14ac:dyDescent="0.15">
      <c r="B49" s="92" t="s">
        <v>17</v>
      </c>
      <c r="C49" s="92"/>
      <c r="D49" s="92"/>
      <c r="E49" s="62" t="s">
        <v>24</v>
      </c>
      <c r="F49" s="62" t="s">
        <v>3</v>
      </c>
      <c r="G49" s="62" t="s">
        <v>25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2:21" s="10" customFormat="1" ht="8.1" customHeight="1" x14ac:dyDescent="0.15">
      <c r="B50" s="88"/>
      <c r="C50" s="89"/>
      <c r="D50" s="50"/>
      <c r="E50" s="63"/>
      <c r="F50" s="63"/>
      <c r="G50" s="6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spans="2:21" s="10" customFormat="1" ht="12.95" customHeight="1" x14ac:dyDescent="0.15">
      <c r="B51" s="54"/>
      <c r="C51" s="57" t="s">
        <v>33</v>
      </c>
      <c r="D51" s="58"/>
      <c r="E51" s="56">
        <f>+E10</f>
        <v>2974359267.3699999</v>
      </c>
      <c r="F51" s="56">
        <f>+F10</f>
        <v>970397446.26999998</v>
      </c>
      <c r="G51" s="56">
        <f>+G10</f>
        <v>970397446.26999998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</row>
    <row r="52" spans="2:21" s="11" customFormat="1" ht="12.95" customHeight="1" x14ac:dyDescent="0.15">
      <c r="B52" s="52"/>
      <c r="C52" s="64" t="s">
        <v>34</v>
      </c>
      <c r="D52" s="65"/>
      <c r="E52" s="53">
        <f>E53-E54</f>
        <v>-359841028</v>
      </c>
      <c r="F52" s="53">
        <f>F53-F54</f>
        <v>-173977046.47</v>
      </c>
      <c r="G52" s="53">
        <f>G53-G54</f>
        <v>-173977046.47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2:21" s="10" customFormat="1" ht="12.95" customHeight="1" x14ac:dyDescent="0.15">
      <c r="B53" s="54"/>
      <c r="C53" s="28"/>
      <c r="D53" s="55" t="s">
        <v>27</v>
      </c>
      <c r="E53" s="56"/>
      <c r="F53" s="56"/>
      <c r="G53" s="56">
        <f>+G12</f>
        <v>0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2:21" s="10" customFormat="1" ht="12.95" customHeight="1" x14ac:dyDescent="0.15">
      <c r="B54" s="54"/>
      <c r="C54" s="28"/>
      <c r="D54" s="55" t="s">
        <v>30</v>
      </c>
      <c r="E54" s="56">
        <v>359841028</v>
      </c>
      <c r="F54" s="56">
        <f>F43</f>
        <v>173977046.47</v>
      </c>
      <c r="G54" s="56">
        <f>G43</f>
        <v>173977046.47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</row>
    <row r="55" spans="2:21" s="10" customFormat="1" ht="8.1" customHeight="1" x14ac:dyDescent="0.15">
      <c r="B55" s="54"/>
      <c r="C55" s="57"/>
      <c r="D55" s="58"/>
      <c r="E55" s="56"/>
      <c r="F55" s="56"/>
      <c r="G55" s="56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2:21" s="10" customFormat="1" ht="12.95" customHeight="1" x14ac:dyDescent="0.15">
      <c r="B56" s="54"/>
      <c r="C56" s="57" t="s">
        <v>9</v>
      </c>
      <c r="D56" s="58"/>
      <c r="E56" s="56">
        <f>+E15</f>
        <v>2614518239.3699999</v>
      </c>
      <c r="F56" s="56">
        <f>+F15</f>
        <v>491905679.41999996</v>
      </c>
      <c r="G56" s="56">
        <f>+G15</f>
        <v>490484932.89999998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</row>
    <row r="57" spans="2:21" s="10" customFormat="1" ht="8.1" customHeight="1" x14ac:dyDescent="0.15">
      <c r="B57" s="54"/>
      <c r="C57" s="57"/>
      <c r="D57" s="58"/>
      <c r="E57" s="51"/>
      <c r="F57" s="51"/>
      <c r="G57" s="5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2:21" s="10" customFormat="1" ht="12.95" customHeight="1" x14ac:dyDescent="0.15">
      <c r="B58" s="54"/>
      <c r="C58" s="57" t="s">
        <v>12</v>
      </c>
      <c r="D58" s="58"/>
      <c r="E58" s="34"/>
      <c r="F58" s="30"/>
      <c r="G58" s="3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</row>
    <row r="59" spans="2:21" s="10" customFormat="1" ht="8.1" customHeight="1" x14ac:dyDescent="0.15">
      <c r="B59" s="54"/>
      <c r="C59" s="57"/>
      <c r="D59" s="58"/>
      <c r="E59" s="51"/>
      <c r="F59" s="51"/>
      <c r="G59" s="5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</row>
    <row r="60" spans="2:21" s="11" customFormat="1" ht="12.95" customHeight="1" x14ac:dyDescent="0.15">
      <c r="B60" s="52"/>
      <c r="C60" s="90" t="s">
        <v>35</v>
      </c>
      <c r="D60" s="91"/>
      <c r="E60" s="53">
        <f>E51+E52-E56+E58</f>
        <v>0</v>
      </c>
      <c r="F60" s="53">
        <f>F51+F52-F56+F58</f>
        <v>304514720.38</v>
      </c>
      <c r="G60" s="53">
        <f>G51+G52-G56+G58</f>
        <v>305935466.89999998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2:21" s="11" customFormat="1" ht="12.95" customHeight="1" x14ac:dyDescent="0.15">
      <c r="B61" s="52"/>
      <c r="C61" s="90" t="s">
        <v>36</v>
      </c>
      <c r="D61" s="91"/>
      <c r="E61" s="53">
        <f>E60-E52</f>
        <v>359841028</v>
      </c>
      <c r="F61" s="53">
        <f>F60-F52</f>
        <v>478491766.85000002</v>
      </c>
      <c r="G61" s="53">
        <f>G60-G52</f>
        <v>479912513.37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2:21" s="10" customFormat="1" ht="8.1" customHeight="1" x14ac:dyDescent="0.15">
      <c r="B62" s="66"/>
      <c r="C62" s="67"/>
      <c r="D62" s="68"/>
      <c r="E62" s="69"/>
      <c r="F62" s="69"/>
      <c r="G62" s="69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</row>
    <row r="63" spans="2:21" s="10" customFormat="1" ht="8.1" customHeight="1" x14ac:dyDescent="0.15">
      <c r="B63" s="40"/>
      <c r="C63" s="31"/>
      <c r="D63" s="31"/>
      <c r="E63" s="41"/>
      <c r="F63" s="41"/>
      <c r="G63" s="4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2:21" s="12" customFormat="1" ht="21" x14ac:dyDescent="0.15">
      <c r="B64" s="92" t="s">
        <v>17</v>
      </c>
      <c r="C64" s="92"/>
      <c r="D64" s="92"/>
      <c r="E64" s="62" t="s">
        <v>24</v>
      </c>
      <c r="F64" s="62" t="s">
        <v>3</v>
      </c>
      <c r="G64" s="62" t="s">
        <v>25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1:21" s="10" customFormat="1" ht="8.1" customHeight="1" x14ac:dyDescent="0.15">
      <c r="B65" s="88"/>
      <c r="C65" s="89"/>
      <c r="D65" s="50"/>
      <c r="E65" s="63"/>
      <c r="F65" s="63"/>
      <c r="G65" s="63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 s="10" customFormat="1" ht="12.95" customHeight="1" x14ac:dyDescent="0.15">
      <c r="B66" s="54"/>
      <c r="C66" s="57" t="s">
        <v>7</v>
      </c>
      <c r="D66" s="58"/>
      <c r="E66" s="56">
        <f>+E11</f>
        <v>0</v>
      </c>
      <c r="F66" s="56">
        <f>+F11</f>
        <v>0</v>
      </c>
      <c r="G66" s="56">
        <f>+G11</f>
        <v>0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1:21" s="11" customFormat="1" ht="12.95" customHeight="1" x14ac:dyDescent="0.15">
      <c r="B67" s="52"/>
      <c r="C67" s="64" t="s">
        <v>37</v>
      </c>
      <c r="D67" s="65"/>
      <c r="E67" s="53">
        <f>E68-E69</f>
        <v>0</v>
      </c>
      <c r="F67" s="53">
        <f>F68-F69</f>
        <v>0</v>
      </c>
      <c r="G67" s="53">
        <f>G68-G69</f>
        <v>0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10" customFormat="1" ht="12.95" customHeight="1" x14ac:dyDescent="0.15">
      <c r="B68" s="54"/>
      <c r="C68" s="28"/>
      <c r="D68" s="55" t="s">
        <v>28</v>
      </c>
      <c r="E68" s="56"/>
      <c r="F68" s="56"/>
      <c r="G68" s="56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1:21" s="10" customFormat="1" ht="12.95" customHeight="1" x14ac:dyDescent="0.15">
      <c r="B69" s="54"/>
      <c r="C69" s="28"/>
      <c r="D69" s="55" t="s">
        <v>31</v>
      </c>
      <c r="E69" s="56"/>
      <c r="F69" s="56"/>
      <c r="G69" s="56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s="10" customFormat="1" ht="8.1" customHeight="1" x14ac:dyDescent="0.15">
      <c r="B70" s="54"/>
      <c r="C70" s="57"/>
      <c r="D70" s="58"/>
      <c r="E70" s="56"/>
      <c r="F70" s="56"/>
      <c r="G70" s="56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s="10" customFormat="1" ht="12.95" customHeight="1" x14ac:dyDescent="0.15">
      <c r="B71" s="54"/>
      <c r="C71" s="57" t="s">
        <v>38</v>
      </c>
      <c r="D71" s="58"/>
      <c r="E71" s="56">
        <f>+E16</f>
        <v>0</v>
      </c>
      <c r="F71" s="56">
        <f>+F16</f>
        <v>0</v>
      </c>
      <c r="G71" s="56">
        <f>+G16</f>
        <v>0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s="10" customFormat="1" ht="8.1" customHeight="1" x14ac:dyDescent="0.15">
      <c r="B72" s="54"/>
      <c r="C72" s="57"/>
      <c r="D72" s="58"/>
      <c r="E72" s="51"/>
      <c r="F72" s="51"/>
      <c r="G72" s="5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1:21" s="10" customFormat="1" ht="12.95" customHeight="1" x14ac:dyDescent="0.15">
      <c r="B73" s="54"/>
      <c r="C73" s="57" t="s">
        <v>13</v>
      </c>
      <c r="D73" s="58"/>
      <c r="E73" s="34"/>
      <c r="F73" s="56"/>
      <c r="G73" s="56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1:21" s="10" customFormat="1" ht="8.1" customHeight="1" x14ac:dyDescent="0.15">
      <c r="B74" s="54"/>
      <c r="C74" s="57"/>
      <c r="D74" s="58"/>
      <c r="E74" s="51"/>
      <c r="F74" s="51"/>
      <c r="G74" s="5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s="10" customFormat="1" ht="12.95" customHeight="1" x14ac:dyDescent="0.15">
      <c r="B75" s="52"/>
      <c r="C75" s="90" t="s">
        <v>39</v>
      </c>
      <c r="D75" s="91"/>
      <c r="E75" s="53">
        <f>E66+E67-E71+E73</f>
        <v>0</v>
      </c>
      <c r="F75" s="53">
        <f>F66+F67-F71+F73</f>
        <v>0</v>
      </c>
      <c r="G75" s="53">
        <f>G66+G67-G71+G73</f>
        <v>0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s="10" customFormat="1" ht="17.25" customHeight="1" x14ac:dyDescent="0.15">
      <c r="B76" s="93"/>
      <c r="C76" s="90" t="s">
        <v>40</v>
      </c>
      <c r="D76" s="91"/>
      <c r="E76" s="85">
        <f>E75-E67</f>
        <v>0</v>
      </c>
      <c r="F76" s="85">
        <f>F75-F67</f>
        <v>0</v>
      </c>
      <c r="G76" s="85">
        <f>G75-G67</f>
        <v>0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1:21" s="10" customFormat="1" ht="8.1" customHeight="1" x14ac:dyDescent="0.15">
      <c r="B77" s="94"/>
      <c r="C77" s="60"/>
      <c r="D77" s="61"/>
      <c r="E77" s="86"/>
      <c r="F77" s="86"/>
      <c r="G77" s="86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customFormat="1" ht="15" x14ac:dyDescent="0.25">
      <c r="A78" s="13"/>
      <c r="B78" s="70"/>
      <c r="C78" s="70"/>
      <c r="D78" s="87" t="s">
        <v>44</v>
      </c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</row>
    <row r="79" spans="1:21" customFormat="1" ht="15" x14ac:dyDescent="0.25">
      <c r="A79" s="13"/>
      <c r="B79" s="70"/>
      <c r="C79" s="70"/>
      <c r="D79" s="70"/>
      <c r="E79" s="71"/>
      <c r="F79" s="71"/>
      <c r="G79" s="71"/>
      <c r="H79" s="72"/>
      <c r="I79" s="72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</row>
    <row r="80" spans="1:21" customFormat="1" ht="15" x14ac:dyDescent="0.25">
      <c r="A80" s="13"/>
      <c r="B80" s="70"/>
      <c r="C80" s="70"/>
      <c r="D80" s="74"/>
      <c r="E80" s="74"/>
      <c r="F80" s="80"/>
      <c r="G80" s="80"/>
      <c r="H80" s="75"/>
      <c r="I80" s="72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</row>
    <row r="81" spans="1:21" customFormat="1" ht="13.5" customHeight="1" x14ac:dyDescent="0.25">
      <c r="A81" s="13"/>
      <c r="B81" s="70"/>
      <c r="C81" s="70"/>
      <c r="D81" s="76"/>
      <c r="E81" s="76"/>
      <c r="F81" s="81"/>
      <c r="G81" s="81"/>
      <c r="H81" s="81"/>
      <c r="I81" s="72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</row>
    <row r="82" spans="1:21" customFormat="1" ht="17.25" customHeight="1" x14ac:dyDescent="0.25">
      <c r="A82" s="13"/>
      <c r="B82" s="14"/>
      <c r="C82" s="14"/>
      <c r="D82" s="20"/>
      <c r="E82" s="20"/>
      <c r="F82" s="78"/>
      <c r="G82" s="78"/>
      <c r="H82" s="78"/>
      <c r="I82" s="16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customFormat="1" ht="15" customHeight="1" x14ac:dyDescent="0.25">
      <c r="A83" s="13"/>
      <c r="B83" s="16"/>
      <c r="C83" s="16"/>
      <c r="D83" s="82"/>
      <c r="E83" s="82"/>
      <c r="F83" s="18"/>
      <c r="G83" s="21"/>
      <c r="H83" s="21"/>
      <c r="I83" s="83"/>
      <c r="J83" s="83"/>
      <c r="K83" s="83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customFormat="1" ht="15" customHeight="1" x14ac:dyDescent="0.25">
      <c r="A84" s="13"/>
      <c r="B84" s="84"/>
      <c r="C84" s="84"/>
      <c r="D84" s="84"/>
      <c r="E84" s="84"/>
      <c r="F84" s="19"/>
      <c r="G84" s="22"/>
      <c r="H84" s="19"/>
      <c r="I84" s="83"/>
      <c r="J84" s="83"/>
      <c r="K84" s="83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customFormat="1" ht="29.25" customHeight="1" x14ac:dyDescent="0.25">
      <c r="A85" s="13"/>
      <c r="B85" s="77"/>
      <c r="C85" s="77"/>
      <c r="D85" s="77"/>
      <c r="E85" s="77"/>
      <c r="F85" s="23"/>
      <c r="G85" s="78"/>
      <c r="H85" s="78"/>
      <c r="I85" s="79"/>
      <c r="J85" s="79"/>
      <c r="K85" s="79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customFormat="1" ht="44.25" customHeight="1" x14ac:dyDescent="0.25">
      <c r="A86" s="13"/>
      <c r="B86" s="14"/>
      <c r="C86" s="14"/>
      <c r="D86" s="14"/>
      <c r="E86" s="15"/>
      <c r="F86" s="15"/>
      <c r="G86" s="15"/>
      <c r="H86" s="16"/>
      <c r="I86" s="16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</sheetData>
  <mergeCells count="46">
    <mergeCell ref="B27:D27"/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C29:D29"/>
    <mergeCell ref="C33:D33"/>
    <mergeCell ref="B36:D36"/>
    <mergeCell ref="C38:D38"/>
    <mergeCell ref="E46:E47"/>
    <mergeCell ref="C42:D42"/>
    <mergeCell ref="B46:B47"/>
    <mergeCell ref="C46:D46"/>
    <mergeCell ref="F46:F47"/>
    <mergeCell ref="G46:G47"/>
    <mergeCell ref="D78:U78"/>
    <mergeCell ref="B50:C50"/>
    <mergeCell ref="C60:D60"/>
    <mergeCell ref="C61:D61"/>
    <mergeCell ref="B64:D64"/>
    <mergeCell ref="B65:C65"/>
    <mergeCell ref="C75:D75"/>
    <mergeCell ref="B76:B77"/>
    <mergeCell ref="C76:D76"/>
    <mergeCell ref="E76:E77"/>
    <mergeCell ref="F76:F77"/>
    <mergeCell ref="G76:G77"/>
    <mergeCell ref="B49:D49"/>
    <mergeCell ref="B85:E85"/>
    <mergeCell ref="G85:H85"/>
    <mergeCell ref="I85:K85"/>
    <mergeCell ref="F80:G80"/>
    <mergeCell ref="F81:H81"/>
    <mergeCell ref="F82:H82"/>
    <mergeCell ref="D83:E83"/>
    <mergeCell ref="I83:K83"/>
    <mergeCell ref="B84:E84"/>
    <mergeCell ref="I84:K84"/>
  </mergeCells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 20</vt:lpstr>
      <vt:lpstr>'jun 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Sub Finanzas</cp:lastModifiedBy>
  <cp:lastPrinted>2020-07-21T19:55:43Z</cp:lastPrinted>
  <dcterms:created xsi:type="dcterms:W3CDTF">2017-04-28T18:49:39Z</dcterms:created>
  <dcterms:modified xsi:type="dcterms:W3CDTF">2020-07-21T19:56:00Z</dcterms:modified>
</cp:coreProperties>
</file>