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600" windowWidth="20490" windowHeight="7605"/>
  </bookViews>
  <sheets>
    <sheet name="Acumulado" sheetId="2" r:id="rId1"/>
  </sheets>
  <definedNames>
    <definedName name="_xlnm.Print_Titles" localSheetId="0">Acumulado!$2:$6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F58" i="2"/>
  <c r="F42" i="2"/>
  <c r="F38" i="2"/>
  <c r="F31" i="2"/>
  <c r="F27" i="2"/>
  <c r="F19" i="2"/>
  <c r="C61" i="2"/>
  <c r="C41" i="2"/>
  <c r="C38" i="2"/>
  <c r="C31" i="2"/>
  <c r="C25" i="2"/>
  <c r="F47" i="2" l="1"/>
  <c r="F60" i="2" s="1"/>
  <c r="F80" i="2"/>
  <c r="C47" i="2"/>
  <c r="C63" i="2" s="1"/>
  <c r="F82" i="2" l="1"/>
  <c r="G76" i="2" l="1"/>
  <c r="D61" i="2"/>
  <c r="G42" i="2"/>
  <c r="G38" i="2"/>
  <c r="G31" i="2"/>
  <c r="G27" i="2"/>
  <c r="G23" i="2"/>
  <c r="G19" i="2"/>
  <c r="D47" i="2" l="1"/>
  <c r="D63" i="2" s="1"/>
  <c r="G47" i="2"/>
  <c r="G80" i="2"/>
  <c r="G82" i="2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<sst xmlns="http://schemas.openxmlformats.org/spreadsheetml/2006/main" count="128" uniqueCount="126">
  <si>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</si>
  <si>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</si>
  <si>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</si>
  <si>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</si>
  <si>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</si>
  <si>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</si>
  <si>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</si>
  <si>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</si>
  <si>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</si>
  <si>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</si>
  <si>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</si>
  <si>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</si>
  <si>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</si>
  <si>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</si>
  <si>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</si>
  <si>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</si>
  <si>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</si>
  <si>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</si>
  <si>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</si>
  <si>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</si>
  <si>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</si>
  <si>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</si>
  <si>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</si>
  <si>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</si>
  <si>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</si>
  <si>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</si>
  <si>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</si>
  <si>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</si>
  <si>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</si>
  <si>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</si>
  <si>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</si>
  <si>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</si>
  <si>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</si>
  <si>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</si>
  <si>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</si>
  <si>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</si>
  <si>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</si>
  <si>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</si>
  <si>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</si>
  <si>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</si>
  <si>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</si>
  <si>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</si>
  <si>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</si>
  <si>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</si>
  <si>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</si>
  <si>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</si>
  <si>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</si>
  <si>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</si>
  <si>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</si>
  <si>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</si>
  <si>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</si>
  <si>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</si>
  <si>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</si>
  <si>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</si>
  <si>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</si>
  <si>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</si>
  <si>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</si>
  <si>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</si>
  <si>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</si>
  <si>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</si>
  <si>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</si>
  <si>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</si>
  <si>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</si>
  <si>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</si>
  <si>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</si>
  <si>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</si>
  <si>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</si>
  <si>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</si>
  <si>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</si>
  <si>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</si>
  <si>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</si>
  <si>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</si>
  <si>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</si>
  <si>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</si>
  <si>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</si>
  <si>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</si>
  <si>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</si>
  <si>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</si>
  <si>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</si>
  <si>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</si>
  <si>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</si>
  <si>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</si>
  <si>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</si>
  <si>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</si>
  <si>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</si>
  <si>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</si>
  <si>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</si>
  <si>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</si>
  <si>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</si>
  <si>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</si>
  <si>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</si>
  <si>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</si>
  <si>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</si>
  <si>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</si>
  <si>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</si>
  <si>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</si>
  <si>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</si>
  <si>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</si>
  <si>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</si>
  <si>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</si>
  <si>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</si>
  <si>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</si>
  <si>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</si>
  <si>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</si>
  <si>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</si>
  <si>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</si>
  <si>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</si>
  <si>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</si>
  <si>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</si>
  <si>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</si>
  <si>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</si>
  <si>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</si>
  <si>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</si>
  <si>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</si>
  <si>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</si>
  <si>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</si>
  <si>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</si>
  <si>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</si>
  <si>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</si>
  <si>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</si>
  <si>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</si>
  <si>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1. Estado de Situación Financiera Detallado - LDF</t>
  </si>
  <si>
    <t>1° de Enero</t>
  </si>
  <si>
    <t>Instituto de la Función Registral del Estado de México</t>
  </si>
  <si>
    <t>Bajo protesta de decir verdad declaramos que los Estados Financieros y sus Notas son razonablemente correctos y responsabilidad del emisor</t>
  </si>
  <si>
    <t xml:space="preserve">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</si>
</sst>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6"/>
      <color theme="1"/>
      <name val="HelveticaNeueLT Std"/>
      <family val="2"/>
    </font>
    <font>
      <sz val="10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 applyProtection="1">
      <alignment horizontal="justify" vertical="center" wrapText="1"/>
      <protection locked="0"/>
    </xf>
    <xf numFmtId="164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 horizontal="right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164" fontId="8" fillId="0" borderId="10" xfId="0" applyNumberFormat="1" applyFont="1" applyBorder="1" applyAlignment="1" applyProtection="1">
      <alignment horizontal="justify" vertical="center" wrapText="1"/>
    </xf>
    <xf numFmtId="164" fontId="8" fillId="0" borderId="10" xfId="0" applyNumberFormat="1" applyFont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justify" vertical="center" wrapText="1"/>
    </xf>
    <xf numFmtId="164" fontId="9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 indent="1"/>
    </xf>
    <xf numFmtId="0" fontId="10" fillId="0" borderId="11" xfId="0" applyFont="1" applyBorder="1" applyAlignment="1" applyProtection="1">
      <alignment horizontal="left" vertical="center" wrapText="1" indent="2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 applyProtection="1">
      <alignment horizontal="left" vertical="center" wrapText="1"/>
    </xf>
    <xf numFmtId="0" fontId="11" fillId="0" borderId="12" xfId="0" applyFont="1" applyBorder="1" applyAlignment="1">
      <alignment horizontal="left" vertical="center" wrapText="1" indent="1"/>
    </xf>
    <xf numFmtId="0" fontId="10" fillId="0" borderId="3" xfId="0" applyFont="1" applyBorder="1" applyAlignment="1" applyProtection="1">
      <alignment horizontal="left" vertical="center" wrapText="1"/>
    </xf>
    <xf numFmtId="0" fontId="11" fillId="0" borderId="3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2" fillId="0" borderId="12" xfId="0" applyFont="1" applyBorder="1" applyAlignment="1">
      <alignment horizontal="left" vertical="center" wrapText="1" indent="1"/>
    </xf>
    <xf numFmtId="0" fontId="12" fillId="0" borderId="0" xfId="0" applyFont="1" applyBorder="1" applyAlignment="1" applyProtection="1">
      <alignment horizontal="justify" vertical="center" wrapText="1"/>
      <protection locked="0"/>
    </xf>
    <xf numFmtId="164" fontId="12" fillId="0" borderId="0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left" vertical="center" wrapText="1" indent="1"/>
    </xf>
    <xf numFmtId="164" fontId="12" fillId="0" borderId="0" xfId="0" applyNumberFormat="1" applyFont="1" applyBorder="1" applyAlignment="1">
      <alignment horizontal="right" vertical="center" wrapText="1"/>
    </xf>
    <xf numFmtId="0" fontId="12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4" fontId="9" fillId="0" borderId="11" xfId="0" applyNumberFormat="1" applyFont="1" applyBorder="1" applyAlignment="1" applyProtection="1">
      <alignment horizontal="right" vertical="center" wrapText="1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9" fillId="0" borderId="11" xfId="0" applyNumberFormat="1" applyFont="1" applyBorder="1" applyAlignment="1" applyProtection="1">
      <alignment vertical="center" wrapText="1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4" fontId="8" fillId="0" borderId="11" xfId="0" applyNumberFormat="1" applyFont="1" applyBorder="1" applyAlignment="1">
      <alignment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43" fontId="9" fillId="0" borderId="11" xfId="2" applyFont="1" applyBorder="1" applyAlignment="1" applyProtection="1">
      <alignment horizontal="right" vertical="center" wrapText="1"/>
    </xf>
    <xf numFmtId="43" fontId="9" fillId="0" borderId="11" xfId="2" applyFont="1" applyBorder="1" applyAlignment="1" applyProtection="1">
      <alignment horizontal="right" vertical="center" wrapText="1"/>
      <protection locked="0"/>
    </xf>
    <xf numFmtId="43" fontId="8" fillId="0" borderId="11" xfId="2" applyFont="1" applyBorder="1" applyAlignment="1" applyProtection="1">
      <alignment horizontal="right" vertical="center" wrapText="1"/>
    </xf>
    <xf numFmtId="43" fontId="9" fillId="0" borderId="11" xfId="2" applyFont="1" applyBorder="1" applyAlignment="1" applyProtection="1">
      <alignment vertical="center" wrapText="1"/>
    </xf>
    <xf numFmtId="43" fontId="9" fillId="0" borderId="11" xfId="2" applyFont="1" applyBorder="1" applyAlignment="1" applyProtection="1">
      <alignment vertical="center" wrapText="1"/>
      <protection locked="0"/>
    </xf>
    <xf numFmtId="43" fontId="8" fillId="0" borderId="11" xfId="2" applyFont="1" applyBorder="1" applyAlignment="1">
      <alignment vertical="center" wrapText="1"/>
    </xf>
    <xf numFmtId="43" fontId="9" fillId="0" borderId="12" xfId="2" applyFont="1" applyBorder="1" applyAlignment="1">
      <alignment horizontal="justify" vertical="center" wrapText="1"/>
    </xf>
    <xf numFmtId="43" fontId="9" fillId="0" borderId="3" xfId="2" applyFont="1" applyBorder="1" applyAlignment="1">
      <alignment horizontal="justify" vertical="center" wrapText="1"/>
    </xf>
    <xf numFmtId="43" fontId="9" fillId="0" borderId="10" xfId="2" applyFont="1" applyBorder="1" applyAlignment="1">
      <alignment horizontal="right" vertical="center" wrapText="1"/>
    </xf>
    <xf numFmtId="43" fontId="8" fillId="0" borderId="11" xfId="2" applyFont="1" applyBorder="1" applyAlignment="1">
      <alignment horizontal="right" vertical="center" wrapText="1"/>
    </xf>
    <xf numFmtId="43" fontId="9" fillId="0" borderId="11" xfId="2" applyFont="1" applyBorder="1" applyAlignment="1">
      <alignment horizontal="right" vertical="center" wrapText="1"/>
    </xf>
    <xf numFmtId="43" fontId="9" fillId="0" borderId="11" xfId="2" applyFont="1" applyBorder="1" applyAlignment="1">
      <alignment horizontal="justify" vertical="center" wrapText="1"/>
    </xf>
    <xf numFmtId="43" fontId="8" fillId="0" borderId="11" xfId="2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</cellXfs>
  <cellStyles count="3">
    <cellStyle name="Millares" xfId="2" builtinId="3"/>
    <cellStyle name="Normal" xfId="0" builtinId="0"/>
    <cellStyle name="Normal 7" xfId="1"/>
  </cellStyles>
  <dxfs count="0"/>
  <tableStyles count="0" defaultTableStyle="TableStyleMedium2" defaultPivotStyle="PivotStyleLight16"/>
  <colors>
    <mruColors>
      <color rgb="FFADBEF5"/>
      <color rgb="FF99FF66"/>
      <color rgb="FFFF99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182879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0" cy="7524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88</xdr:row>
      <xdr:rowOff>142875</xdr:rowOff>
    </xdr:from>
    <xdr:to>
      <xdr:col>1</xdr:col>
      <xdr:colOff>2963008</xdr:colOff>
      <xdr:row>93</xdr:row>
      <xdr:rowOff>92320</xdr:rowOff>
    </xdr:to>
    <xdr:sp macro="" textlink="">
      <xdr:nvSpPr>
        <xdr:cNvPr id="5" name="3 CuadroTexto"/>
        <xdr:cNvSpPr txBox="1"/>
      </xdr:nvSpPr>
      <xdr:spPr>
        <a:xfrm>
          <a:off x="276225" y="16059150"/>
          <a:ext cx="286775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88</xdr:row>
      <xdr:rowOff>138480</xdr:rowOff>
    </xdr:from>
    <xdr:to>
      <xdr:col>4</xdr:col>
      <xdr:colOff>1748935</xdr:colOff>
      <xdr:row>93</xdr:row>
      <xdr:rowOff>76201</xdr:rowOff>
    </xdr:to>
    <xdr:sp macro="" textlink="">
      <xdr:nvSpPr>
        <xdr:cNvPr id="6" name="4 CuadroTexto"/>
        <xdr:cNvSpPr txBox="1"/>
      </xdr:nvSpPr>
      <xdr:spPr>
        <a:xfrm>
          <a:off x="3857624" y="1636908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2466977</xdr:colOff>
      <xdr:row>88</xdr:row>
      <xdr:rowOff>123826</xdr:rowOff>
    </xdr:from>
    <xdr:to>
      <xdr:col>6</xdr:col>
      <xdr:colOff>657226</xdr:colOff>
      <xdr:row>92</xdr:row>
      <xdr:rowOff>123826</xdr:rowOff>
    </xdr:to>
    <xdr:sp macro="" textlink="">
      <xdr:nvSpPr>
        <xdr:cNvPr id="7" name="3 CuadroTexto"/>
        <xdr:cNvSpPr txBox="1"/>
      </xdr:nvSpPr>
      <xdr:spPr>
        <a:xfrm>
          <a:off x="8486777" y="16040101"/>
          <a:ext cx="3000374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M.A.P.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topLeftCell="A52" zoomScale="120" zoomScaleNormal="120" zoomScaleSheetLayoutView="120" workbookViewId="0">
      <selection activeCell="F72" sqref="F72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5.855468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62" t="s">
        <v>0</v>
      </c>
      <c r="C1" s="62"/>
      <c r="D1" s="62"/>
      <c r="E1" s="62"/>
      <c r="F1" s="62"/>
      <c r="G1" s="62"/>
    </row>
    <row r="2" spans="1:12" x14ac:dyDescent="0.25">
      <c r="B2" s="66" t="s">
        <v>123</v>
      </c>
      <c r="C2" s="67"/>
      <c r="D2" s="67"/>
      <c r="E2" s="67"/>
      <c r="F2" s="67"/>
      <c r="G2" s="68"/>
    </row>
    <row r="3" spans="1:12" x14ac:dyDescent="0.25">
      <c r="B3" s="63" t="s">
        <v>121</v>
      </c>
      <c r="C3" s="64"/>
      <c r="D3" s="64"/>
      <c r="E3" s="64"/>
      <c r="F3" s="64"/>
      <c r="G3" s="65"/>
    </row>
    <row r="4" spans="1:12" x14ac:dyDescent="0.25">
      <c r="B4" s="63" t="s">
        <v>125</v>
      </c>
      <c r="C4" s="64"/>
      <c r="D4" s="64"/>
      <c r="E4" s="64"/>
      <c r="F4" s="64"/>
      <c r="G4" s="65"/>
    </row>
    <row r="5" spans="1:12" x14ac:dyDescent="0.25">
      <c r="B5" s="69"/>
      <c r="C5" s="70"/>
      <c r="D5" s="70"/>
      <c r="E5" s="70"/>
      <c r="F5" s="70"/>
      <c r="G5" s="71"/>
    </row>
    <row r="6" spans="1:12" s="3" customFormat="1" ht="33" customHeight="1" x14ac:dyDescent="0.15">
      <c r="A6" s="2"/>
      <c r="B6" s="10" t="s">
        <v>1</v>
      </c>
      <c r="C6" s="10" t="s">
        <v>120</v>
      </c>
      <c r="D6" s="10" t="s">
        <v>122</v>
      </c>
      <c r="E6" s="10" t="s">
        <v>2</v>
      </c>
      <c r="F6" s="10" t="s">
        <v>120</v>
      </c>
      <c r="G6" s="10" t="s">
        <v>122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11" t="s">
        <v>3</v>
      </c>
      <c r="C7" s="12"/>
      <c r="D7" s="12"/>
      <c r="E7" s="11" t="s">
        <v>4</v>
      </c>
      <c r="F7" s="13"/>
      <c r="G7" s="13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14" t="s">
        <v>5</v>
      </c>
      <c r="C8" s="15"/>
      <c r="D8" s="15"/>
      <c r="E8" s="14" t="s">
        <v>6</v>
      </c>
      <c r="F8" s="16"/>
      <c r="G8" s="16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17" t="s">
        <v>7</v>
      </c>
      <c r="C9" s="36">
        <v>221380455.53</v>
      </c>
      <c r="D9" s="36">
        <v>215483085.59</v>
      </c>
      <c r="E9" s="17" t="s">
        <v>8</v>
      </c>
      <c r="F9" s="49">
        <v>26931867.030000001</v>
      </c>
      <c r="G9" s="49">
        <v>17785630.129999999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18" t="s">
        <v>9</v>
      </c>
      <c r="C10" s="37">
        <v>33000</v>
      </c>
      <c r="D10" s="37">
        <v>33000</v>
      </c>
      <c r="E10" s="18" t="s">
        <v>10</v>
      </c>
      <c r="F10" s="50">
        <v>0</v>
      </c>
      <c r="G10" s="50">
        <v>0</v>
      </c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18" t="s">
        <v>11</v>
      </c>
      <c r="C11" s="37">
        <v>7600589.0199999996</v>
      </c>
      <c r="D11" s="37">
        <v>24716012.18</v>
      </c>
      <c r="E11" s="18" t="s">
        <v>12</v>
      </c>
      <c r="F11" s="50">
        <v>23991219.379999999</v>
      </c>
      <c r="G11" s="50">
        <v>14811206.699999999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18" t="s">
        <v>13</v>
      </c>
      <c r="C12" s="38">
        <v>0</v>
      </c>
      <c r="D12" s="38">
        <v>0</v>
      </c>
      <c r="E12" s="18" t="s">
        <v>14</v>
      </c>
      <c r="F12" s="50">
        <v>0</v>
      </c>
      <c r="G12" s="50">
        <v>0</v>
      </c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18" t="s">
        <v>15</v>
      </c>
      <c r="C13" s="37">
        <v>213746866.50999999</v>
      </c>
      <c r="D13" s="37">
        <v>190734073.41</v>
      </c>
      <c r="E13" s="18" t="s">
        <v>16</v>
      </c>
      <c r="F13" s="50">
        <v>0</v>
      </c>
      <c r="G13" s="50">
        <v>0</v>
      </c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18" t="s">
        <v>17</v>
      </c>
      <c r="C14" s="38">
        <v>0</v>
      </c>
      <c r="D14" s="38">
        <v>0</v>
      </c>
      <c r="E14" s="18" t="s">
        <v>18</v>
      </c>
      <c r="F14" s="50">
        <v>0</v>
      </c>
      <c r="G14" s="50">
        <v>0</v>
      </c>
      <c r="H14" s="2"/>
      <c r="I14" s="2"/>
      <c r="J14" s="2"/>
      <c r="K14" s="2"/>
      <c r="L14" s="2"/>
    </row>
    <row r="15" spans="1:12" s="3" customFormat="1" ht="21" x14ac:dyDescent="0.15">
      <c r="A15" s="2"/>
      <c r="B15" s="18" t="s">
        <v>19</v>
      </c>
      <c r="C15" s="38">
        <v>0</v>
      </c>
      <c r="D15" s="38">
        <v>0</v>
      </c>
      <c r="E15" s="18" t="s">
        <v>20</v>
      </c>
      <c r="F15" s="50">
        <v>0</v>
      </c>
      <c r="G15" s="50">
        <v>0</v>
      </c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18" t="s">
        <v>21</v>
      </c>
      <c r="C16" s="38">
        <v>0</v>
      </c>
      <c r="D16" s="38">
        <v>0</v>
      </c>
      <c r="E16" s="18" t="s">
        <v>22</v>
      </c>
      <c r="F16" s="50">
        <v>1128342.57</v>
      </c>
      <c r="G16" s="50">
        <v>1143098.3700000001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17" t="s">
        <v>23</v>
      </c>
      <c r="C17" s="36">
        <v>231844</v>
      </c>
      <c r="D17" s="36">
        <v>1494.76</v>
      </c>
      <c r="E17" s="18" t="s">
        <v>24</v>
      </c>
      <c r="F17" s="49">
        <v>0</v>
      </c>
      <c r="G17" s="49">
        <v>0</v>
      </c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18" t="s">
        <v>25</v>
      </c>
      <c r="C18" s="38">
        <v>0</v>
      </c>
      <c r="D18" s="38">
        <v>0</v>
      </c>
      <c r="E18" s="18" t="s">
        <v>26</v>
      </c>
      <c r="F18" s="50">
        <v>1812305.08</v>
      </c>
      <c r="G18" s="50">
        <v>1831325.06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18" t="s">
        <v>27</v>
      </c>
      <c r="C19" s="37">
        <v>0</v>
      </c>
      <c r="D19" s="38">
        <v>0</v>
      </c>
      <c r="E19" s="17" t="s">
        <v>28</v>
      </c>
      <c r="F19" s="50">
        <f>F20+F21+F22</f>
        <v>0</v>
      </c>
      <c r="G19" s="50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18" t="s">
        <v>29</v>
      </c>
      <c r="C20" s="37">
        <v>231844</v>
      </c>
      <c r="D20" s="37">
        <v>1494.76</v>
      </c>
      <c r="E20" s="18" t="s">
        <v>30</v>
      </c>
      <c r="F20" s="50">
        <v>0</v>
      </c>
      <c r="G20" s="50">
        <v>0</v>
      </c>
      <c r="H20" s="2"/>
      <c r="I20" s="2"/>
      <c r="J20" s="2"/>
      <c r="K20" s="2"/>
      <c r="L20" s="2"/>
    </row>
    <row r="21" spans="1:12" s="3" customFormat="1" ht="12" x14ac:dyDescent="0.15">
      <c r="A21" s="2"/>
      <c r="B21" s="18" t="s">
        <v>31</v>
      </c>
      <c r="C21" s="37">
        <v>0</v>
      </c>
      <c r="D21" s="38">
        <v>0</v>
      </c>
      <c r="E21" s="18" t="s">
        <v>32</v>
      </c>
      <c r="F21" s="50">
        <v>0</v>
      </c>
      <c r="G21" s="50">
        <v>0</v>
      </c>
      <c r="H21" s="2"/>
      <c r="I21" s="2"/>
      <c r="J21" s="2"/>
      <c r="K21" s="2"/>
      <c r="L21" s="2"/>
    </row>
    <row r="22" spans="1:12" s="3" customFormat="1" ht="13.5" customHeight="1" x14ac:dyDescent="0.15">
      <c r="A22" s="2"/>
      <c r="B22" s="18" t="s">
        <v>33</v>
      </c>
      <c r="C22" s="37">
        <v>0</v>
      </c>
      <c r="D22" s="38">
        <v>0</v>
      </c>
      <c r="E22" s="18" t="s">
        <v>34</v>
      </c>
      <c r="F22" s="50">
        <v>0</v>
      </c>
      <c r="G22" s="50">
        <v>0</v>
      </c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18" t="s">
        <v>35</v>
      </c>
      <c r="C23" s="37">
        <v>0</v>
      </c>
      <c r="D23" s="38">
        <v>0</v>
      </c>
      <c r="E23" s="17" t="s">
        <v>36</v>
      </c>
      <c r="F23" s="50">
        <v>0</v>
      </c>
      <c r="G23" s="50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18" t="s">
        <v>37</v>
      </c>
      <c r="C24" s="37">
        <v>0</v>
      </c>
      <c r="D24" s="38">
        <v>0</v>
      </c>
      <c r="E24" s="18" t="s">
        <v>38</v>
      </c>
      <c r="F24" s="50">
        <v>0</v>
      </c>
      <c r="G24" s="50">
        <v>0</v>
      </c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17" t="s">
        <v>39</v>
      </c>
      <c r="C25" s="39">
        <f>C26+C27+C28+C29+C30</f>
        <v>0</v>
      </c>
      <c r="D25" s="16">
        <v>0</v>
      </c>
      <c r="E25" s="18" t="s">
        <v>40</v>
      </c>
      <c r="F25" s="51">
        <v>0</v>
      </c>
      <c r="G25" s="49">
        <v>0</v>
      </c>
      <c r="H25" s="2"/>
      <c r="I25" s="2"/>
      <c r="J25" s="2"/>
      <c r="K25" s="2"/>
      <c r="L25" s="2"/>
    </row>
    <row r="26" spans="1:12" s="3" customFormat="1" ht="21" x14ac:dyDescent="0.15">
      <c r="A26" s="2"/>
      <c r="B26" s="18" t="s">
        <v>41</v>
      </c>
      <c r="C26" s="38">
        <v>0</v>
      </c>
      <c r="D26" s="38">
        <v>0</v>
      </c>
      <c r="E26" s="17" t="s">
        <v>42</v>
      </c>
      <c r="F26" s="50">
        <v>0</v>
      </c>
      <c r="G26" s="50">
        <v>0</v>
      </c>
      <c r="H26" s="2"/>
      <c r="I26" s="2"/>
      <c r="J26" s="2"/>
      <c r="K26" s="2"/>
      <c r="L26" s="2"/>
    </row>
    <row r="27" spans="1:12" s="3" customFormat="1" ht="21" x14ac:dyDescent="0.15">
      <c r="A27" s="2"/>
      <c r="B27" s="18" t="s">
        <v>43</v>
      </c>
      <c r="C27" s="38">
        <v>0</v>
      </c>
      <c r="D27" s="38">
        <v>0</v>
      </c>
      <c r="E27" s="17" t="s">
        <v>44</v>
      </c>
      <c r="F27" s="50">
        <f>F28+F29+F30</f>
        <v>0</v>
      </c>
      <c r="G27" s="50">
        <f>G28+G29+G30</f>
        <v>0</v>
      </c>
      <c r="H27" s="2"/>
      <c r="I27" s="2"/>
      <c r="J27" s="2"/>
      <c r="K27" s="2"/>
      <c r="L27" s="2"/>
    </row>
    <row r="28" spans="1:12" s="3" customFormat="1" ht="12" x14ac:dyDescent="0.15">
      <c r="A28" s="2"/>
      <c r="B28" s="18" t="s">
        <v>45</v>
      </c>
      <c r="C28" s="38">
        <v>0</v>
      </c>
      <c r="D28" s="38">
        <v>0</v>
      </c>
      <c r="E28" s="18" t="s">
        <v>46</v>
      </c>
      <c r="F28" s="50">
        <v>0</v>
      </c>
      <c r="G28" s="50">
        <v>0</v>
      </c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18" t="s">
        <v>47</v>
      </c>
      <c r="C29" s="38">
        <v>0</v>
      </c>
      <c r="D29" s="38">
        <v>0</v>
      </c>
      <c r="E29" s="18" t="s">
        <v>48</v>
      </c>
      <c r="F29" s="50">
        <v>0</v>
      </c>
      <c r="G29" s="50">
        <v>0</v>
      </c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18" t="s">
        <v>49</v>
      </c>
      <c r="C30" s="38">
        <v>0</v>
      </c>
      <c r="D30" s="38">
        <v>0</v>
      </c>
      <c r="E30" s="18" t="s">
        <v>50</v>
      </c>
      <c r="F30" s="50">
        <v>0</v>
      </c>
      <c r="G30" s="50">
        <v>0</v>
      </c>
      <c r="H30" s="2"/>
      <c r="I30" s="2"/>
      <c r="J30" s="2"/>
      <c r="K30" s="2"/>
      <c r="L30" s="2"/>
    </row>
    <row r="31" spans="1:12" s="3" customFormat="1" ht="21" x14ac:dyDescent="0.15">
      <c r="A31" s="2"/>
      <c r="B31" s="17" t="s">
        <v>51</v>
      </c>
      <c r="C31" s="40">
        <f>C32+C33+C34+C35+C36</f>
        <v>0</v>
      </c>
      <c r="D31" s="40">
        <v>0</v>
      </c>
      <c r="E31" s="17" t="s">
        <v>52</v>
      </c>
      <c r="F31" s="52">
        <f>F32+F33+F34+F35+F36+F37</f>
        <v>0</v>
      </c>
      <c r="G31" s="52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18" t="s">
        <v>53</v>
      </c>
      <c r="C32" s="41"/>
      <c r="D32" s="41"/>
      <c r="E32" s="18" t="s">
        <v>54</v>
      </c>
      <c r="F32" s="53">
        <v>0</v>
      </c>
      <c r="G32" s="53">
        <v>0</v>
      </c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18" t="s">
        <v>55</v>
      </c>
      <c r="C33" s="41"/>
      <c r="D33" s="41"/>
      <c r="E33" s="18" t="s">
        <v>56</v>
      </c>
      <c r="F33" s="53">
        <v>0</v>
      </c>
      <c r="G33" s="53">
        <v>0</v>
      </c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18" t="s">
        <v>57</v>
      </c>
      <c r="C34" s="41"/>
      <c r="D34" s="41"/>
      <c r="E34" s="18" t="s">
        <v>58</v>
      </c>
      <c r="F34" s="53">
        <v>0</v>
      </c>
      <c r="G34" s="53">
        <v>0</v>
      </c>
      <c r="H34" s="2"/>
      <c r="I34" s="2"/>
      <c r="J34" s="2"/>
      <c r="K34" s="2"/>
      <c r="L34" s="2"/>
    </row>
    <row r="35" spans="1:12" s="3" customFormat="1" ht="12" x14ac:dyDescent="0.15">
      <c r="A35" s="2"/>
      <c r="B35" s="18" t="s">
        <v>59</v>
      </c>
      <c r="C35" s="41"/>
      <c r="D35" s="41"/>
      <c r="E35" s="18" t="s">
        <v>60</v>
      </c>
      <c r="F35" s="53">
        <v>0</v>
      </c>
      <c r="G35" s="53">
        <v>0</v>
      </c>
      <c r="H35" s="2"/>
      <c r="I35" s="2"/>
      <c r="J35" s="2"/>
      <c r="K35" s="2"/>
      <c r="L35" s="2"/>
    </row>
    <row r="36" spans="1:12" s="3" customFormat="1" ht="12" x14ac:dyDescent="0.15">
      <c r="A36" s="2"/>
      <c r="B36" s="18" t="s">
        <v>61</v>
      </c>
      <c r="C36" s="41">
        <v>0</v>
      </c>
      <c r="D36" s="41">
        <v>0</v>
      </c>
      <c r="E36" s="18" t="s">
        <v>62</v>
      </c>
      <c r="F36" s="53">
        <v>0</v>
      </c>
      <c r="G36" s="53">
        <v>0</v>
      </c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17" t="s">
        <v>63</v>
      </c>
      <c r="C37" s="41"/>
      <c r="D37" s="41"/>
      <c r="E37" s="18" t="s">
        <v>64</v>
      </c>
      <c r="F37" s="53">
        <v>0</v>
      </c>
      <c r="G37" s="53">
        <v>0</v>
      </c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17" t="s">
        <v>65</v>
      </c>
      <c r="C38" s="40">
        <f>C39+C40</f>
        <v>0</v>
      </c>
      <c r="D38" s="40">
        <v>0</v>
      </c>
      <c r="E38" s="17" t="s">
        <v>66</v>
      </c>
      <c r="F38" s="52">
        <f>F39+F40+F41</f>
        <v>0</v>
      </c>
      <c r="G38" s="52">
        <f>G39+G40+G41</f>
        <v>0</v>
      </c>
      <c r="H38" s="2"/>
      <c r="I38" s="2"/>
      <c r="J38" s="2"/>
      <c r="K38" s="2"/>
      <c r="L38" s="2"/>
    </row>
    <row r="39" spans="1:12" s="3" customFormat="1" ht="21" x14ac:dyDescent="0.15">
      <c r="A39" s="2"/>
      <c r="B39" s="18" t="s">
        <v>67</v>
      </c>
      <c r="C39" s="41"/>
      <c r="D39" s="41"/>
      <c r="E39" s="18" t="s">
        <v>68</v>
      </c>
      <c r="F39" s="53">
        <v>0</v>
      </c>
      <c r="G39" s="53">
        <v>0</v>
      </c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18" t="s">
        <v>69</v>
      </c>
      <c r="C40" s="41"/>
      <c r="D40" s="41"/>
      <c r="E40" s="18" t="s">
        <v>70</v>
      </c>
      <c r="F40" s="53">
        <v>0</v>
      </c>
      <c r="G40" s="53">
        <v>0</v>
      </c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17" t="s">
        <v>71</v>
      </c>
      <c r="C41" s="40">
        <f>C42+C43+C44+C45</f>
        <v>0</v>
      </c>
      <c r="D41" s="40">
        <v>0</v>
      </c>
      <c r="E41" s="18" t="s">
        <v>72</v>
      </c>
      <c r="F41" s="52">
        <v>0</v>
      </c>
      <c r="G41" s="52">
        <v>0</v>
      </c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18" t="s">
        <v>73</v>
      </c>
      <c r="C42" s="41"/>
      <c r="D42" s="41"/>
      <c r="E42" s="17" t="s">
        <v>74</v>
      </c>
      <c r="F42" s="53">
        <f>F43+F44+F46</f>
        <v>0</v>
      </c>
      <c r="G42" s="53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18" t="s">
        <v>75</v>
      </c>
      <c r="C43" s="41"/>
      <c r="D43" s="41"/>
      <c r="E43" s="18" t="s">
        <v>76</v>
      </c>
      <c r="F43" s="53">
        <v>0</v>
      </c>
      <c r="G43" s="53">
        <v>0</v>
      </c>
      <c r="H43" s="2"/>
      <c r="I43" s="2"/>
      <c r="J43" s="2"/>
      <c r="K43" s="2"/>
      <c r="L43" s="2"/>
    </row>
    <row r="44" spans="1:12" s="3" customFormat="1" ht="12" x14ac:dyDescent="0.15">
      <c r="A44" s="2"/>
      <c r="B44" s="18" t="s">
        <v>77</v>
      </c>
      <c r="C44" s="41"/>
      <c r="D44" s="41"/>
      <c r="E44" s="18" t="s">
        <v>78</v>
      </c>
      <c r="F44" s="53">
        <v>0</v>
      </c>
      <c r="G44" s="53">
        <v>0</v>
      </c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18" t="s">
        <v>79</v>
      </c>
      <c r="C45" s="41"/>
      <c r="D45" s="41"/>
      <c r="E45" s="18" t="s">
        <v>80</v>
      </c>
      <c r="F45" s="53">
        <v>0</v>
      </c>
      <c r="G45" s="53">
        <v>0</v>
      </c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19"/>
      <c r="C46" s="41"/>
      <c r="D46" s="41"/>
      <c r="E46" s="20"/>
      <c r="F46" s="53"/>
      <c r="G46" s="53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14" t="s">
        <v>81</v>
      </c>
      <c r="C47" s="42">
        <f>C9+C17+C25+C31+C38+C41</f>
        <v>221612299.53</v>
      </c>
      <c r="D47" s="42">
        <f>D9+D17+D25+D31+D38+D41</f>
        <v>215484580.34999999</v>
      </c>
      <c r="E47" s="21" t="s">
        <v>82</v>
      </c>
      <c r="F47" s="54">
        <f>F9+F19+F23+F26+F27+F31+F38+F42</f>
        <v>26931867.030000001</v>
      </c>
      <c r="G47" s="54">
        <f>G9+G19+G23+G26+G27+G31+G38+G42</f>
        <v>17785630.129999999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22"/>
      <c r="C48" s="43"/>
      <c r="D48" s="43"/>
      <c r="E48" s="23"/>
      <c r="F48" s="55"/>
      <c r="G48" s="55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24"/>
      <c r="C49" s="44"/>
      <c r="D49" s="44"/>
      <c r="E49" s="25"/>
      <c r="F49" s="56"/>
      <c r="G49" s="56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11" t="s">
        <v>83</v>
      </c>
      <c r="C50" s="45"/>
      <c r="D50" s="45"/>
      <c r="E50" s="26" t="s">
        <v>84</v>
      </c>
      <c r="F50" s="57"/>
      <c r="G50" s="57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17" t="s">
        <v>85</v>
      </c>
      <c r="C51" s="37">
        <v>4989439853.2600002</v>
      </c>
      <c r="D51" s="37">
        <v>4872498869.7399998</v>
      </c>
      <c r="E51" s="20" t="s">
        <v>86</v>
      </c>
      <c r="F51" s="50">
        <v>0</v>
      </c>
      <c r="G51" s="50">
        <v>0</v>
      </c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17" t="s">
        <v>87</v>
      </c>
      <c r="C52" s="37">
        <v>0</v>
      </c>
      <c r="D52" s="38">
        <v>0</v>
      </c>
      <c r="E52" s="20" t="s">
        <v>88</v>
      </c>
      <c r="F52" s="50">
        <v>5062389105.0200005</v>
      </c>
      <c r="G52" s="50">
        <v>5236366151.4899998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17" t="s">
        <v>89</v>
      </c>
      <c r="C53" s="37">
        <v>86325735.189999998</v>
      </c>
      <c r="D53" s="37">
        <v>86325735.189999998</v>
      </c>
      <c r="E53" s="20" t="s">
        <v>90</v>
      </c>
      <c r="F53" s="50">
        <v>0</v>
      </c>
      <c r="G53" s="50">
        <v>0</v>
      </c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17" t="s">
        <v>91</v>
      </c>
      <c r="C54" s="37">
        <v>227463416.11000001</v>
      </c>
      <c r="D54" s="37">
        <v>228283220.41999999</v>
      </c>
      <c r="E54" s="20" t="s">
        <v>92</v>
      </c>
      <c r="F54" s="50">
        <v>0</v>
      </c>
      <c r="G54" s="50">
        <v>0</v>
      </c>
      <c r="H54" s="2"/>
      <c r="I54" s="2"/>
      <c r="J54" s="2"/>
      <c r="K54" s="2"/>
      <c r="L54" s="2"/>
    </row>
    <row r="55" spans="1:12" s="3" customFormat="1" ht="12" x14ac:dyDescent="0.15">
      <c r="A55" s="2"/>
      <c r="B55" s="17" t="s">
        <v>93</v>
      </c>
      <c r="C55" s="37">
        <v>0</v>
      </c>
      <c r="D55" s="38">
        <v>0</v>
      </c>
      <c r="E55" s="20" t="s">
        <v>94</v>
      </c>
      <c r="F55" s="50">
        <v>0</v>
      </c>
      <c r="G55" s="50">
        <v>0</v>
      </c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17" t="s">
        <v>95</v>
      </c>
      <c r="C56" s="37">
        <v>-142109246.87</v>
      </c>
      <c r="D56" s="37">
        <v>-140117891.96000001</v>
      </c>
      <c r="E56" s="20" t="s">
        <v>96</v>
      </c>
      <c r="F56" s="50">
        <v>0</v>
      </c>
      <c r="G56" s="50">
        <v>0</v>
      </c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17" t="s">
        <v>97</v>
      </c>
      <c r="C57" s="37">
        <v>61839</v>
      </c>
      <c r="D57" s="37">
        <v>61839</v>
      </c>
      <c r="E57" s="21"/>
      <c r="F57" s="50"/>
      <c r="G57" s="50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17" t="s">
        <v>98</v>
      </c>
      <c r="C58" s="37">
        <v>0</v>
      </c>
      <c r="D58" s="38">
        <v>0</v>
      </c>
      <c r="E58" s="21" t="s">
        <v>99</v>
      </c>
      <c r="F58" s="50">
        <f>F51+F52+F53+F54+F55+F56</f>
        <v>5062389105.0200005</v>
      </c>
      <c r="G58" s="50">
        <v>5236366151.4899998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17" t="s">
        <v>100</v>
      </c>
      <c r="C59" s="38"/>
      <c r="D59" s="38"/>
      <c r="E59" s="27"/>
      <c r="F59" s="50"/>
      <c r="G59" s="50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17"/>
      <c r="C60" s="38"/>
      <c r="D60" s="38"/>
      <c r="E60" s="21" t="s">
        <v>101</v>
      </c>
      <c r="F60" s="50">
        <f>F47+F58</f>
        <v>5089320972.0500002</v>
      </c>
      <c r="G60" s="50">
        <v>5254151781.6199999</v>
      </c>
      <c r="H60" s="2"/>
      <c r="I60" s="2"/>
      <c r="J60" s="2"/>
      <c r="K60" s="2"/>
      <c r="L60" s="2"/>
    </row>
    <row r="61" spans="1:12" s="3" customFormat="1" ht="12" x14ac:dyDescent="0.15">
      <c r="A61" s="2"/>
      <c r="B61" s="14" t="s">
        <v>102</v>
      </c>
      <c r="C61" s="46">
        <f>C51+C52+C53+C54+C55+C56+C57+C58+C59</f>
        <v>5161181596.6899996</v>
      </c>
      <c r="D61" s="46">
        <f>D51+D52+D53+D54+D55+D56+D57+D58+D59</f>
        <v>5047051772.3899994</v>
      </c>
      <c r="E61" s="20"/>
      <c r="F61" s="58"/>
      <c r="G61" s="58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17"/>
      <c r="C62" s="47"/>
      <c r="D62" s="47"/>
      <c r="E62" s="21" t="s">
        <v>103</v>
      </c>
      <c r="F62" s="59"/>
      <c r="G62" s="59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14" t="s">
        <v>104</v>
      </c>
      <c r="C63" s="46">
        <f>C47+C61</f>
        <v>5382793896.2199993</v>
      </c>
      <c r="D63" s="46">
        <f>D47+D61</f>
        <v>5262536352.7399998</v>
      </c>
      <c r="E63" s="21"/>
      <c r="F63" s="58"/>
      <c r="G63" s="58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19"/>
      <c r="C64" s="48"/>
      <c r="D64" s="48"/>
      <c r="E64" s="21" t="s">
        <v>105</v>
      </c>
      <c r="F64" s="60">
        <v>2410250.11</v>
      </c>
      <c r="G64" s="60">
        <v>2410250.11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19"/>
      <c r="C65" s="48"/>
      <c r="D65" s="48"/>
      <c r="E65" s="20" t="s">
        <v>106</v>
      </c>
      <c r="F65" s="60">
        <v>2410250.11</v>
      </c>
      <c r="G65" s="60">
        <v>2410250.11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19"/>
      <c r="C66" s="48"/>
      <c r="D66" s="48"/>
      <c r="E66" s="20" t="s">
        <v>107</v>
      </c>
      <c r="F66" s="60">
        <v>0</v>
      </c>
      <c r="G66" s="60">
        <v>0</v>
      </c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19"/>
      <c r="C67" s="48"/>
      <c r="D67" s="48"/>
      <c r="E67" s="20" t="s">
        <v>108</v>
      </c>
      <c r="F67" s="60">
        <v>0</v>
      </c>
      <c r="G67" s="60">
        <v>0</v>
      </c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19"/>
      <c r="C68" s="48"/>
      <c r="D68" s="48"/>
      <c r="E68" s="20"/>
      <c r="F68" s="60"/>
      <c r="G68" s="60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19"/>
      <c r="C69" s="48"/>
      <c r="D69" s="48"/>
      <c r="E69" s="21" t="s">
        <v>109</v>
      </c>
      <c r="F69" s="60">
        <v>291062674.06</v>
      </c>
      <c r="G69" s="60">
        <v>5974321.0099999905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19"/>
      <c r="C70" s="48"/>
      <c r="D70" s="48"/>
      <c r="E70" s="20" t="s">
        <v>110</v>
      </c>
      <c r="F70" s="60">
        <v>285088353.05000001</v>
      </c>
      <c r="G70" s="60">
        <v>877910445.95000005</v>
      </c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19"/>
      <c r="C71" s="48"/>
      <c r="D71" s="48"/>
      <c r="E71" s="20" t="s">
        <v>111</v>
      </c>
      <c r="F71" s="60">
        <v>5974321.0099999998</v>
      </c>
      <c r="G71" s="60">
        <v>-871936124.94000006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19"/>
      <c r="C72" s="48"/>
      <c r="D72" s="48"/>
      <c r="E72" s="20" t="s">
        <v>112</v>
      </c>
      <c r="F72" s="60">
        <v>0</v>
      </c>
      <c r="G72" s="60">
        <v>0</v>
      </c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19"/>
      <c r="C73" s="48"/>
      <c r="D73" s="48"/>
      <c r="E73" s="20" t="s">
        <v>113</v>
      </c>
      <c r="F73" s="60">
        <v>0</v>
      </c>
      <c r="G73" s="60">
        <v>0</v>
      </c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19"/>
      <c r="C74" s="48"/>
      <c r="D74" s="48"/>
      <c r="E74" s="20" t="s">
        <v>114</v>
      </c>
      <c r="F74" s="60">
        <v>0</v>
      </c>
      <c r="G74" s="60">
        <v>0</v>
      </c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19"/>
      <c r="C75" s="48"/>
      <c r="D75" s="48"/>
      <c r="E75" s="20"/>
      <c r="F75" s="60"/>
      <c r="G75" s="60"/>
      <c r="H75" s="2"/>
      <c r="I75" s="2"/>
      <c r="J75" s="2"/>
      <c r="K75" s="2"/>
      <c r="L75" s="2"/>
    </row>
    <row r="76" spans="1:12" s="3" customFormat="1" ht="21" x14ac:dyDescent="0.15">
      <c r="A76" s="2"/>
      <c r="B76" s="19"/>
      <c r="C76" s="48"/>
      <c r="D76" s="48"/>
      <c r="E76" s="21" t="s">
        <v>115</v>
      </c>
      <c r="F76" s="60">
        <f>F77+F78</f>
        <v>0</v>
      </c>
      <c r="G76" s="60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19"/>
      <c r="C77" s="48"/>
      <c r="D77" s="48"/>
      <c r="E77" s="20" t="s">
        <v>116</v>
      </c>
      <c r="F77" s="60"/>
      <c r="G77" s="60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19"/>
      <c r="C78" s="48"/>
      <c r="D78" s="48"/>
      <c r="E78" s="20" t="s">
        <v>117</v>
      </c>
      <c r="F78" s="60"/>
      <c r="G78" s="60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19"/>
      <c r="C79" s="48"/>
      <c r="D79" s="48"/>
      <c r="E79" s="20"/>
      <c r="F79" s="60"/>
      <c r="G79" s="60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19"/>
      <c r="C80" s="48"/>
      <c r="D80" s="48"/>
      <c r="E80" s="21" t="s">
        <v>118</v>
      </c>
      <c r="F80" s="60">
        <f>F64+F69+F76</f>
        <v>293472924.17000002</v>
      </c>
      <c r="G80" s="60">
        <f>G64+G69+G76</f>
        <v>8384571.1199999899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19"/>
      <c r="C81" s="48"/>
      <c r="D81" s="48"/>
      <c r="E81" s="20"/>
      <c r="F81" s="60"/>
      <c r="G81" s="60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19"/>
      <c r="C82" s="48"/>
      <c r="D82" s="48"/>
      <c r="E82" s="21" t="s">
        <v>119</v>
      </c>
      <c r="F82" s="61">
        <f>F60+F80</f>
        <v>5382793896.2200003</v>
      </c>
      <c r="G82" s="61">
        <f>G60+G80</f>
        <v>5262536352.7399998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28"/>
      <c r="C83" s="43"/>
      <c r="D83" s="43"/>
      <c r="E83" s="29"/>
      <c r="F83" s="43"/>
      <c r="G83" s="43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35" t="s">
        <v>124</v>
      </c>
      <c r="C84" s="34"/>
      <c r="D84" s="34"/>
      <c r="E84" s="32"/>
      <c r="F84" s="33"/>
      <c r="G84" s="33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30"/>
      <c r="C85" s="31"/>
      <c r="D85" s="31"/>
      <c r="E85" s="32"/>
      <c r="F85" s="33"/>
      <c r="G85" s="33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30"/>
      <c r="C86" s="31"/>
      <c r="D86" s="31"/>
      <c r="E86" s="32"/>
      <c r="F86" s="33"/>
      <c r="G86" s="33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30"/>
      <c r="C87" s="31"/>
      <c r="D87" s="31"/>
      <c r="E87" s="32"/>
      <c r="F87" s="33"/>
      <c r="G87" s="33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30"/>
      <c r="C88" s="31"/>
      <c r="D88" s="31"/>
      <c r="E88" s="32"/>
      <c r="F88" s="33"/>
      <c r="G88" s="33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30"/>
      <c r="C89" s="31"/>
      <c r="D89" s="31"/>
      <c r="E89" s="32"/>
      <c r="F89" s="33"/>
      <c r="G89" s="33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30"/>
      <c r="C90" s="31"/>
      <c r="D90" s="31"/>
      <c r="E90" s="32"/>
      <c r="F90" s="33"/>
      <c r="G90" s="33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30"/>
      <c r="C91" s="31"/>
      <c r="D91" s="31"/>
      <c r="E91" s="32"/>
      <c r="F91" s="33"/>
      <c r="G91" s="33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30"/>
      <c r="C92" s="31"/>
      <c r="D92" s="31"/>
      <c r="E92" s="32"/>
      <c r="F92" s="33"/>
      <c r="G92" s="33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30"/>
      <c r="C93" s="31"/>
      <c r="D93" s="31"/>
      <c r="E93" s="32"/>
      <c r="F93" s="33"/>
      <c r="G93" s="33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30"/>
      <c r="C94" s="31"/>
      <c r="D94" s="31"/>
      <c r="E94" s="32"/>
      <c r="F94" s="33"/>
      <c r="G94" s="33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30"/>
      <c r="C95" s="31"/>
      <c r="D95" s="31"/>
      <c r="E95" s="32"/>
      <c r="F95" s="33"/>
      <c r="G95" s="33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6"/>
      <c r="C96" s="7"/>
      <c r="D96" s="7"/>
      <c r="E96" s="8"/>
      <c r="F96" s="9"/>
      <c r="G96" s="9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6"/>
      <c r="C97" s="7"/>
      <c r="D97" s="7"/>
      <c r="E97" s="8"/>
      <c r="F97" s="9"/>
      <c r="G97" s="9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6"/>
      <c r="C98" s="7"/>
      <c r="D98" s="7"/>
      <c r="E98" s="8"/>
      <c r="F98" s="9"/>
      <c r="G98" s="9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6"/>
      <c r="C99" s="7"/>
      <c r="D99" s="7"/>
      <c r="E99" s="8"/>
      <c r="F99" s="9"/>
      <c r="G99" s="9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6"/>
      <c r="C100" s="7"/>
      <c r="D100" s="7"/>
      <c r="E100" s="8"/>
      <c r="F100" s="9"/>
      <c r="G100" s="9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ignoredErrors>
    <ignoredError sqref="C14:C16 F12:F15 F25:F51 C25:C50 G19:G27 C18 F17 F19:F22 F53:F63 F66:F6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2020-04-13T22:07:52Z</cp:lastPrinted>
  <dcterms:created xsi:type="dcterms:W3CDTF">2017-04-24T16:01:41Z</dcterms:created>
  <dcterms:modified xsi:type="dcterms:W3CDTF">2020-04-20T15:59:21Z</dcterms:modified>
</cp:coreProperties>
</file>