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"/>
    </mc:Choice>
  </mc:AlternateContent>
  <bookViews>
    <workbookView xWindow="0" yWindow="0" windowWidth="28800" windowHeight="11730"/>
  </bookViews>
  <sheets>
    <sheet name="del mes" sheetId="10" r:id="rId1"/>
  </sheets>
  <definedNames>
    <definedName name="_xlnm.Print_Area" localSheetId="0">'del mes'!$A$1:$D$89</definedName>
  </definedNames>
  <calcPr calcId="152511"/>
</workbook>
</file>

<file path=xl/calcChain.xml><?xml version="1.0" encoding="utf-8"?>
<calcChain xmlns="http://schemas.openxmlformats.org/spreadsheetml/2006/main">
  <c r="F41" i="10" l="1"/>
  <c r="E39" i="10"/>
  <c r="E38" i="10"/>
  <c r="E37" i="10"/>
  <c r="D72" i="10" l="1"/>
  <c r="C72" i="10"/>
  <c r="D64" i="10"/>
  <c r="C64" i="10"/>
  <c r="D57" i="10"/>
  <c r="C57" i="10"/>
  <c r="D52" i="10"/>
  <c r="C52" i="10"/>
  <c r="D41" i="10"/>
  <c r="C41" i="10"/>
  <c r="D36" i="10"/>
  <c r="C36" i="10"/>
  <c r="D25" i="10"/>
  <c r="C25" i="10"/>
  <c r="D20" i="10"/>
  <c r="C20" i="10"/>
  <c r="D11" i="10"/>
  <c r="C11" i="10"/>
  <c r="C32" i="10" l="1"/>
  <c r="C75" i="10"/>
  <c r="D75" i="10"/>
  <c r="D32" i="10"/>
  <c r="C77" i="10" l="1"/>
  <c r="D77" i="10"/>
</calcChain>
</file>

<file path=xl/sharedStrings.xml><?xml version="1.0" encoding="utf-8"?>
<sst xmlns="http://schemas.openxmlformats.org/spreadsheetml/2006/main" count="64" uniqueCount="64">
  <si>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</si>
  <si>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</si>
  <si>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</si>
  <si>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</si>
  <si>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</si>
  <si>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</si>
  <si>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</si>
  <si>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</si>
  <si>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</si>
  <si>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</si>
  <si>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</si>
  <si>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</si>
  <si>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</si>
  <si>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</si>
  <si>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</si>
  <si>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</si>
  <si>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</si>
  <si>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</si>
  <si>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</si>
  <si>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</si>
  <si>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</si>
  <si>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</si>
  <si>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</si>
  <si>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</si>
  <si>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</si>
  <si>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</si>
  <si>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</si>
  <si>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</si>
  <si>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</si>
  <si>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</si>
  <si>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</si>
  <si>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</si>
  <si>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</si>
  <si>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</si>
  <si>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</si>
  <si>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</si>
  <si>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</si>
  <si>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</si>
  <si>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</si>
  <si>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</si>
  <si>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</si>
  <si>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</si>
  <si>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</si>
  <si>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</si>
  <si>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</si>
  <si>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</si>
  <si>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</si>
  <si>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</si>
  <si>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</si>
  <si>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</si>
  <si>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</si>
  <si>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>Bajo protesta de decir verdad declaramos que los Estados Financieros y sus Notas son razonablemente correctos y responsabilidad del emisor.</t>
  </si>
  <si>
    <t>Instituto de la Función Registral del Estado de México</t>
  </si>
  <si>
    <t xml:space="preserve"> Mes Actual</t>
  </si>
  <si>
    <t>Mes Anterior</t>
  </si>
  <si>
    <t xml:space="preserve"> </t>
  </si>
  <si>
    <t>Productos</t>
  </si>
  <si>
    <t>Ingresos por Venta de Bienes y Prestación de Servicios</t>
  </si>
  <si>
    <t xml:space="preserve">Participaciones, Aportaciones, Convenios, Incentivos Derivados de la Colaboración Fiscal, Fondos Distintos de Aportaciones, Transferencias, Asignaciones, Subsidios y Subvenciones, y Pensiones y  Jubilaciones  </t>
  </si>
  <si>
    <t xml:space="preserve">Participaciones, Aportaciones, Convenios, Incentivos Derivados de la Colaboración Fiscal y Fondos Distintos de Aportaciones </t>
  </si>
  <si>
    <t xml:space="preserve">Transferencia, Asignaciones, Subsidios y Subvenciones, y Pensiones y Jubilaciones </t>
  </si>
  <si>
    <t>Aprovechamientos</t>
  </si>
  <si>
    <t>( Cifras en Pesos )</t>
  </si>
  <si>
    <t>Del 1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</si>
</sst>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8" formatCode="#,##0.000000000000000_ ;\-#,##0.000000000000000\ "/>
    <numFmt numFmtId="169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HelveticaNeueLT Std"/>
      <family val="2"/>
    </font>
    <font>
      <sz val="10"/>
      <name val="HelveticaNeueLT Std"/>
      <family val="2"/>
    </font>
    <font>
      <sz val="9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0"/>
      <name val="HelveticaNeueLT Std"/>
      <family val="2"/>
    </font>
    <font>
      <b/>
      <i/>
      <sz val="10"/>
      <color theme="1"/>
      <name val="HelveticaNeueLT Std"/>
      <family val="2"/>
    </font>
    <font>
      <i/>
      <sz val="10"/>
      <color theme="1"/>
      <name val="HelveticaNeueLT Std"/>
      <family val="2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4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0" applyFont="1"/>
    <xf numFmtId="43" fontId="6" fillId="0" borderId="0" xfId="1082" applyFont="1"/>
    <xf numFmtId="0" fontId="4" fillId="0" borderId="0" xfId="0" applyFont="1" applyBorder="1"/>
    <xf numFmtId="0" fontId="4" fillId="0" borderId="0" xfId="0" applyFont="1"/>
    <xf numFmtId="17" fontId="7" fillId="0" borderId="11" xfId="0" applyNumberFormat="1" applyFont="1" applyFill="1" applyBorder="1" applyAlignment="1">
      <alignment horizontal="center"/>
    </xf>
    <xf numFmtId="0" fontId="4" fillId="0" borderId="13" xfId="0" applyFont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6" fontId="4" fillId="0" borderId="0" xfId="0" applyNumberFormat="1" applyFont="1"/>
    <xf numFmtId="0" fontId="7" fillId="0" borderId="13" xfId="0" applyFont="1" applyBorder="1"/>
    <xf numFmtId="0" fontId="9" fillId="0" borderId="13" xfId="0" applyFont="1" applyBorder="1"/>
    <xf numFmtId="0" fontId="10" fillId="0" borderId="0" xfId="0" applyFont="1" applyBorder="1"/>
    <xf numFmtId="0" fontId="7" fillId="0" borderId="15" xfId="0" applyFont="1" applyBorder="1"/>
    <xf numFmtId="0" fontId="4" fillId="0" borderId="16" xfId="0" applyFont="1" applyBorder="1"/>
    <xf numFmtId="0" fontId="7" fillId="0" borderId="0" xfId="0" applyFont="1" applyBorder="1"/>
    <xf numFmtId="164" fontId="5" fillId="16" borderId="0" xfId="929" applyNumberFormat="1" applyFont="1" applyFill="1" applyBorder="1" applyAlignment="1" applyProtection="1">
      <alignment vertical="top"/>
      <protection locked="0"/>
    </xf>
    <xf numFmtId="0" fontId="4" fillId="0" borderId="0" xfId="0" applyFont="1" applyBorder="1" applyAlignment="1">
      <alignment horizontal="right" vertical="center" wrapText="1"/>
    </xf>
    <xf numFmtId="2" fontId="7" fillId="0" borderId="12" xfId="0" applyNumberFormat="1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5" fillId="16" borderId="0" xfId="929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>
      <alignment horizontal="right"/>
    </xf>
    <xf numFmtId="168" fontId="6" fillId="0" borderId="0" xfId="0" applyNumberFormat="1" applyFont="1" applyAlignment="1">
      <alignment horizontal="right"/>
    </xf>
    <xf numFmtId="43" fontId="7" fillId="0" borderId="0" xfId="1082" applyFont="1" applyFill="1" applyBorder="1"/>
    <xf numFmtId="43" fontId="4" fillId="0" borderId="0" xfId="1082" applyFont="1" applyFill="1" applyBorder="1"/>
    <xf numFmtId="43" fontId="4" fillId="16" borderId="0" xfId="1082" applyFont="1" applyFill="1" applyBorder="1"/>
    <xf numFmtId="43" fontId="5" fillId="0" borderId="0" xfId="1082" applyFont="1" applyFill="1" applyBorder="1"/>
    <xf numFmtId="43" fontId="7" fillId="16" borderId="0" xfId="1082" applyFont="1" applyFill="1" applyBorder="1"/>
    <xf numFmtId="43" fontId="8" fillId="0" borderId="16" xfId="1082" applyFont="1" applyFill="1" applyBorder="1"/>
    <xf numFmtId="169" fontId="4" fillId="0" borderId="14" xfId="1082" applyNumberFormat="1" applyFont="1" applyFill="1" applyBorder="1" applyAlignment="1">
      <alignment horizontal="right"/>
    </xf>
    <xf numFmtId="169" fontId="7" fillId="16" borderId="14" xfId="1082" applyNumberFormat="1" applyFont="1" applyFill="1" applyBorder="1" applyAlignment="1">
      <alignment horizontal="right"/>
    </xf>
    <xf numFmtId="169" fontId="8" fillId="0" borderId="17" xfId="1082" applyNumberFormat="1" applyFont="1" applyFill="1" applyBorder="1" applyAlignment="1">
      <alignment horizontal="right"/>
    </xf>
    <xf numFmtId="43" fontId="4" fillId="0" borderId="14" xfId="1082" applyFont="1" applyFill="1" applyBorder="1"/>
    <xf numFmtId="169" fontId="7" fillId="0" borderId="14" xfId="1082" applyNumberFormat="1" applyFont="1" applyFill="1" applyBorder="1" applyAlignment="1">
      <alignment horizontal="right"/>
    </xf>
    <xf numFmtId="43" fontId="4" fillId="16" borderId="14" xfId="1082" applyFont="1" applyFill="1" applyBorder="1"/>
    <xf numFmtId="43" fontId="7" fillId="0" borderId="14" xfId="1082" applyFont="1" applyFill="1" applyBorder="1"/>
    <xf numFmtId="43" fontId="5" fillId="0" borderId="14" xfId="1082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3" fontId="4" fillId="0" borderId="0" xfId="1082" applyFont="1" applyBorder="1"/>
    <xf numFmtId="2" fontId="4" fillId="0" borderId="0" xfId="0" applyNumberFormat="1" applyFont="1"/>
    <xf numFmtId="10" fontId="4" fillId="0" borderId="0" xfId="1083" applyNumberFormat="1" applyFont="1"/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1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3" fontId="7" fillId="0" borderId="0" xfId="1082" applyFont="1" applyFill="1" applyBorder="1" applyAlignment="1">
      <alignment horizontal="right"/>
    </xf>
    <xf numFmtId="43" fontId="7" fillId="0" borderId="14" xfId="1082" applyFont="1" applyFill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1084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" xfId="1082" builtinId="3"/>
    <cellStyle name="Millares 2" xfId="102"/>
    <cellStyle name="Millares 2 2" xfId="103"/>
    <cellStyle name="Millares 2 2 2" xfId="104"/>
    <cellStyle name="Millares 2 2 2 2" xfId="1062"/>
    <cellStyle name="Millares 2 2 3" xfId="105"/>
    <cellStyle name="Millares 2 2 3 2" xfId="1063"/>
    <cellStyle name="Millares 2 2 4" xfId="1061"/>
    <cellStyle name="Millares 2 3" xfId="106"/>
    <cellStyle name="Millares 2 3 2" xfId="1064"/>
    <cellStyle name="Millares 2 4" xfId="107"/>
    <cellStyle name="Millares 2 4 2" xfId="1065"/>
    <cellStyle name="Millares 2 5" xfId="108"/>
    <cellStyle name="Millares 2 5 2" xfId="1066"/>
    <cellStyle name="Millares 2 6" xfId="1060"/>
    <cellStyle name="Millares 20" xfId="109"/>
    <cellStyle name="Millares 20 2" xfId="110"/>
    <cellStyle name="Millares 20 2 2" xfId="1068"/>
    <cellStyle name="Millares 20 3" xfId="111"/>
    <cellStyle name="Millares 20 3 2" xfId="1069"/>
    <cellStyle name="Millares 20 4" xfId="1067"/>
    <cellStyle name="Millares 3" xfId="112"/>
    <cellStyle name="Millares 3 2" xfId="113"/>
    <cellStyle name="Millares 3 2 2" xfId="1071"/>
    <cellStyle name="Millares 3 3" xfId="114"/>
    <cellStyle name="Millares 3 3 2" xfId="1072"/>
    <cellStyle name="Millares 3 4" xfId="1070"/>
    <cellStyle name="Millares 4" xfId="101"/>
    <cellStyle name="Millares 4 2" xfId="1059"/>
    <cellStyle name="Millares 60" xfId="115"/>
    <cellStyle name="Millares 60 2" xfId="116"/>
    <cellStyle name="Millares 60 2 2" xfId="1074"/>
    <cellStyle name="Millares 60 3" xfId="117"/>
    <cellStyle name="Millares 60 3 2" xfId="1075"/>
    <cellStyle name="Millares 60 4" xfId="1073"/>
    <cellStyle name="Moneda 14 2" xfId="118"/>
    <cellStyle name="Moneda 14 2 2" xfId="119"/>
    <cellStyle name="Moneda 14 2 2 2" xfId="1077"/>
    <cellStyle name="Moneda 14 2 3" xfId="120"/>
    <cellStyle name="Moneda 14 2 3 2" xfId="1078"/>
    <cellStyle name="Moneda 14 2 4" xfId="1076"/>
    <cellStyle name="Moneda 39" xfId="121"/>
    <cellStyle name="Moneda 39 2" xfId="122"/>
    <cellStyle name="Moneda 39 2 2" xfId="1080"/>
    <cellStyle name="Moneda 39 3" xfId="123"/>
    <cellStyle name="Moneda 39 3 2" xfId="1081"/>
    <cellStyle name="Moneda 39 4" xfId="1079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aje" xfId="1083" builtinId="5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81</xdr:row>
      <xdr:rowOff>28574</xdr:rowOff>
    </xdr:from>
    <xdr:to>
      <xdr:col>1</xdr:col>
      <xdr:colOff>2467707</xdr:colOff>
      <xdr:row>85</xdr:row>
      <xdr:rowOff>111369</xdr:rowOff>
    </xdr:to>
    <xdr:sp macro="" textlink="">
      <xdr:nvSpPr>
        <xdr:cNvPr id="2" name="3 CuadroTexto"/>
        <xdr:cNvSpPr txBox="1"/>
      </xdr:nvSpPr>
      <xdr:spPr>
        <a:xfrm>
          <a:off x="152399" y="11595734"/>
          <a:ext cx="2978248" cy="753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</xdr:txBody>
    </xdr:sp>
    <xdr:clientData/>
  </xdr:twoCellAnchor>
  <xdr:twoCellAnchor>
    <xdr:from>
      <xdr:col>1</xdr:col>
      <xdr:colOff>1276350</xdr:colOff>
      <xdr:row>85</xdr:row>
      <xdr:rowOff>133350</xdr:rowOff>
    </xdr:from>
    <xdr:to>
      <xdr:col>2</xdr:col>
      <xdr:colOff>200025</xdr:colOff>
      <xdr:row>89</xdr:row>
      <xdr:rowOff>95250</xdr:rowOff>
    </xdr:to>
    <xdr:sp macro="" textlink="">
      <xdr:nvSpPr>
        <xdr:cNvPr id="3" name="3 CuadroTexto"/>
        <xdr:cNvSpPr txBox="1"/>
      </xdr:nvSpPr>
      <xdr:spPr>
        <a:xfrm>
          <a:off x="1939290" y="12371070"/>
          <a:ext cx="3152775" cy="632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1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0</xdr:col>
      <xdr:colOff>0</xdr:colOff>
      <xdr:row>81</xdr:row>
      <xdr:rowOff>117231</xdr:rowOff>
    </xdr:from>
    <xdr:to>
      <xdr:col>1</xdr:col>
      <xdr:colOff>2125646</xdr:colOff>
      <xdr:row>85</xdr:row>
      <xdr:rowOff>154451</xdr:rowOff>
    </xdr:to>
    <xdr:sp macro="" textlink="">
      <xdr:nvSpPr>
        <xdr:cNvPr id="4" name="3 CuadroTexto"/>
        <xdr:cNvSpPr txBox="1"/>
      </xdr:nvSpPr>
      <xdr:spPr>
        <a:xfrm>
          <a:off x="0" y="11684391"/>
          <a:ext cx="2788586" cy="707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>
              <a:latin typeface="HelveticaNeueLT Std" panose="020B0604020202020204" pitchFamily="34" charset="0"/>
            </a:rPr>
            <a:t>Directora General del IFREM</a:t>
          </a:r>
        </a:p>
      </xdr:txBody>
    </xdr:sp>
    <xdr:clientData/>
  </xdr:twoCellAnchor>
  <xdr:twoCellAnchor>
    <xdr:from>
      <xdr:col>1</xdr:col>
      <xdr:colOff>4029808</xdr:colOff>
      <xdr:row>81</xdr:row>
      <xdr:rowOff>95250</xdr:rowOff>
    </xdr:from>
    <xdr:to>
      <xdr:col>3</xdr:col>
      <xdr:colOff>1492390</xdr:colOff>
      <xdr:row>86</xdr:row>
      <xdr:rowOff>8059</xdr:rowOff>
    </xdr:to>
    <xdr:sp macro="" textlink="">
      <xdr:nvSpPr>
        <xdr:cNvPr id="5" name="4 CuadroTexto"/>
        <xdr:cNvSpPr txBox="1"/>
      </xdr:nvSpPr>
      <xdr:spPr>
        <a:xfrm>
          <a:off x="4692748" y="11662410"/>
          <a:ext cx="3169962" cy="7510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</a:t>
          </a:r>
          <a:r>
            <a:rPr lang="es-MX" sz="11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L.A.E. Patricia Herrera Vallejo</a:t>
          </a:r>
          <a:endParaRPr lang="es-MX" sz="1100" baseline="0">
            <a:solidFill>
              <a:schemeClr val="dk1"/>
            </a:solidFill>
            <a:latin typeface="HelveticaNeueLT Std" panose="020B0604020202020204" pitchFamily="34" charset="0"/>
            <a:ea typeface="+mn-ea"/>
            <a:cs typeface="+mn-cs"/>
          </a:endParaRPr>
        </a:p>
        <a:p>
          <a:pPr algn="ctr"/>
          <a:r>
            <a:rPr lang="es-MX" sz="11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Directora de Administración y </a:t>
          </a:r>
          <a:r>
            <a:rPr lang="es-MX" sz="11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showGridLines="0" tabSelected="1" topLeftCell="A58" zoomScaleNormal="100" workbookViewId="0">
      <selection activeCell="D104" sqref="D104"/>
    </sheetView>
  </sheetViews>
  <sheetFormatPr baseColWidth="10" defaultColWidth="11.42578125" defaultRowHeight="12.75" x14ac:dyDescent="0.2"/>
  <cols>
    <col min="1" max="1" width="9.7109375" style="4" customWidth="1"/>
    <col min="2" max="2" width="61.7109375" style="4" customWidth="1"/>
    <col min="3" max="3" width="21.5703125" style="4" customWidth="1"/>
    <col min="4" max="4" width="23.28515625" style="24" bestFit="1" customWidth="1"/>
    <col min="5" max="5" width="12.28515625" style="4" bestFit="1" customWidth="1"/>
    <col min="6" max="16384" width="11.42578125" style="4"/>
  </cols>
  <sheetData>
    <row r="1" spans="1:5" ht="15" customHeight="1" x14ac:dyDescent="0.2">
      <c r="A1" s="47" t="s">
        <v>52</v>
      </c>
      <c r="B1" s="47"/>
      <c r="C1" s="47"/>
      <c r="D1" s="47"/>
      <c r="E1" s="3"/>
    </row>
    <row r="2" spans="1:5" ht="11.1" customHeight="1" x14ac:dyDescent="0.25">
      <c r="A2" s="48" t="s">
        <v>0</v>
      </c>
      <c r="B2" s="48"/>
      <c r="C2" s="48"/>
      <c r="D2" s="48"/>
      <c r="E2" s="3"/>
    </row>
    <row r="3" spans="1:5" ht="16.149999999999999" customHeight="1" x14ac:dyDescent="0.25">
      <c r="A3" s="49" t="s">
        <v>63</v>
      </c>
      <c r="B3" s="49"/>
      <c r="C3" s="49"/>
      <c r="D3" s="49"/>
      <c r="E3" s="3"/>
    </row>
    <row r="4" spans="1:5" ht="11.1" customHeight="1" x14ac:dyDescent="0.25">
      <c r="A4" s="48" t="s">
        <v>62</v>
      </c>
      <c r="B4" s="48"/>
      <c r="C4" s="48"/>
      <c r="D4" s="48"/>
      <c r="E4" s="3"/>
    </row>
    <row r="5" spans="1:5" ht="4.5" customHeight="1" x14ac:dyDescent="0.25">
      <c r="A5" s="41"/>
      <c r="B5" s="41"/>
      <c r="C5" s="41"/>
      <c r="D5" s="19"/>
      <c r="E5" s="3"/>
    </row>
    <row r="6" spans="1:5" ht="6" customHeight="1" x14ac:dyDescent="0.25">
      <c r="A6" s="41"/>
      <c r="B6" s="41"/>
      <c r="C6" s="41"/>
      <c r="D6" s="19"/>
      <c r="E6" s="3"/>
    </row>
    <row r="7" spans="1:5" ht="15" customHeight="1" x14ac:dyDescent="0.25">
      <c r="A7" s="50" t="s">
        <v>1</v>
      </c>
      <c r="B7" s="51"/>
      <c r="C7" s="5" t="s">
        <v>53</v>
      </c>
      <c r="D7" s="20" t="s">
        <v>54</v>
      </c>
    </row>
    <row r="8" spans="1:5" ht="5.25" customHeight="1" x14ac:dyDescent="0.25">
      <c r="A8" s="6"/>
      <c r="B8" s="3"/>
      <c r="C8" s="7"/>
      <c r="D8" s="21"/>
    </row>
    <row r="9" spans="1:5" ht="12" customHeight="1" x14ac:dyDescent="0.25">
      <c r="A9" s="45" t="s">
        <v>2</v>
      </c>
      <c r="B9" s="46"/>
      <c r="C9" s="8"/>
      <c r="D9" s="21"/>
    </row>
    <row r="10" spans="1:5" ht="3" customHeight="1" x14ac:dyDescent="0.25">
      <c r="A10" s="54"/>
      <c r="B10" s="48"/>
      <c r="C10" s="8"/>
      <c r="D10" s="21"/>
    </row>
    <row r="11" spans="1:5" ht="12" customHeight="1" x14ac:dyDescent="0.2">
      <c r="A11" s="45" t="s">
        <v>4</v>
      </c>
      <c r="B11" s="46"/>
      <c r="C11" s="26">
        <f>SUM(C12:C18)</f>
        <v>182538349</v>
      </c>
      <c r="D11" s="36">
        <f>SUM(D12:D18)</f>
        <v>131637008</v>
      </c>
    </row>
    <row r="12" spans="1:5" ht="9.9499999999999993" customHeight="1" x14ac:dyDescent="0.25">
      <c r="A12" s="55" t="s">
        <v>5</v>
      </c>
      <c r="B12" s="56"/>
      <c r="C12" s="27">
        <v>0</v>
      </c>
      <c r="D12" s="35">
        <v>0</v>
      </c>
    </row>
    <row r="13" spans="1:5" ht="9.9499999999999993" customHeight="1" x14ac:dyDescent="0.25">
      <c r="A13" s="55" t="s">
        <v>43</v>
      </c>
      <c r="B13" s="56"/>
      <c r="C13" s="27">
        <v>0</v>
      </c>
      <c r="D13" s="35">
        <v>0</v>
      </c>
    </row>
    <row r="14" spans="1:5" ht="9.9499999999999993" customHeight="1" x14ac:dyDescent="0.25">
      <c r="A14" s="55" t="s">
        <v>7</v>
      </c>
      <c r="B14" s="56"/>
      <c r="C14" s="27">
        <v>0</v>
      </c>
      <c r="D14" s="35">
        <v>0</v>
      </c>
    </row>
    <row r="15" spans="1:5" ht="12" customHeight="1" x14ac:dyDescent="0.25">
      <c r="A15" s="55" t="s">
        <v>9</v>
      </c>
      <c r="B15" s="56"/>
      <c r="C15" s="27">
        <v>182538349</v>
      </c>
      <c r="D15" s="35">
        <v>131637008</v>
      </c>
    </row>
    <row r="16" spans="1:5" ht="9.9499999999999993" customHeight="1" x14ac:dyDescent="0.25">
      <c r="A16" s="55" t="s">
        <v>56</v>
      </c>
      <c r="B16" s="56"/>
      <c r="C16" s="27">
        <v>0</v>
      </c>
      <c r="D16" s="35">
        <v>0</v>
      </c>
    </row>
    <row r="17" spans="1:6" ht="9.9499999999999993" customHeight="1" x14ac:dyDescent="0.25">
      <c r="A17" s="55" t="s">
        <v>61</v>
      </c>
      <c r="B17" s="56"/>
      <c r="C17" s="27">
        <v>0</v>
      </c>
      <c r="D17" s="35">
        <v>0</v>
      </c>
    </row>
    <row r="18" spans="1:6" ht="9.9499999999999993" customHeight="1" x14ac:dyDescent="0.2">
      <c r="A18" s="55" t="s">
        <v>57</v>
      </c>
      <c r="B18" s="56"/>
      <c r="C18" s="27">
        <v>0</v>
      </c>
      <c r="D18" s="35">
        <v>0</v>
      </c>
    </row>
    <row r="19" spans="1:6" ht="9.9499999999999993" customHeight="1" x14ac:dyDescent="0.25">
      <c r="A19" s="9"/>
      <c r="B19" s="10"/>
      <c r="C19" s="27"/>
      <c r="D19" s="32"/>
    </row>
    <row r="20" spans="1:6" ht="23.25" customHeight="1" x14ac:dyDescent="0.2">
      <c r="A20" s="45" t="s">
        <v>58</v>
      </c>
      <c r="B20" s="46"/>
      <c r="C20" s="52">
        <f>SUM(C22:C23)</f>
        <v>0</v>
      </c>
      <c r="D20" s="53">
        <f>SUM(D22:D23)</f>
        <v>0</v>
      </c>
    </row>
    <row r="21" spans="1:6" ht="28.5" customHeight="1" x14ac:dyDescent="0.2">
      <c r="A21" s="55"/>
      <c r="B21" s="56"/>
      <c r="C21" s="52"/>
      <c r="D21" s="53"/>
    </row>
    <row r="22" spans="1:6" ht="28.5" customHeight="1" x14ac:dyDescent="0.2">
      <c r="A22" s="55" t="s">
        <v>59</v>
      </c>
      <c r="B22" s="56"/>
      <c r="C22" s="27">
        <v>0</v>
      </c>
      <c r="D22" s="35">
        <v>0</v>
      </c>
    </row>
    <row r="23" spans="1:6" ht="28.5" customHeight="1" x14ac:dyDescent="0.25">
      <c r="A23" s="55" t="s">
        <v>60</v>
      </c>
      <c r="B23" s="56"/>
      <c r="C23" s="27">
        <v>0</v>
      </c>
      <c r="D23" s="35">
        <v>0</v>
      </c>
    </row>
    <row r="24" spans="1:6" ht="9.9499999999999993" customHeight="1" x14ac:dyDescent="0.25">
      <c r="A24" s="54"/>
      <c r="B24" s="48"/>
      <c r="C24" s="27"/>
      <c r="D24" s="32"/>
    </row>
    <row r="25" spans="1:6" ht="12" customHeight="1" x14ac:dyDescent="0.25">
      <c r="A25" s="45" t="s">
        <v>17</v>
      </c>
      <c r="B25" s="46"/>
      <c r="C25" s="26">
        <f>SUM(C26:C30)</f>
        <v>3883342.9799999995</v>
      </c>
      <c r="D25" s="36">
        <f>SUM(D26:D30)</f>
        <v>1768715.52</v>
      </c>
    </row>
    <row r="26" spans="1:6" ht="12" customHeight="1" x14ac:dyDescent="0.25">
      <c r="A26" s="55" t="s">
        <v>44</v>
      </c>
      <c r="B26" s="56"/>
      <c r="C26" s="27">
        <v>1121747.6399999999</v>
      </c>
      <c r="D26" s="35">
        <v>1586232.42</v>
      </c>
    </row>
    <row r="27" spans="1:6" ht="9.9499999999999993" customHeight="1" x14ac:dyDescent="0.2">
      <c r="A27" s="55" t="s">
        <v>19</v>
      </c>
      <c r="B27" s="56"/>
      <c r="C27" s="27">
        <v>0</v>
      </c>
      <c r="D27" s="35">
        <v>0</v>
      </c>
      <c r="E27" s="4" t="s">
        <v>55</v>
      </c>
    </row>
    <row r="28" spans="1:6" ht="19.5" customHeight="1" x14ac:dyDescent="0.2">
      <c r="A28" s="55" t="s">
        <v>20</v>
      </c>
      <c r="B28" s="56"/>
      <c r="C28" s="27">
        <v>0</v>
      </c>
      <c r="D28" s="35">
        <v>0</v>
      </c>
    </row>
    <row r="29" spans="1:6" ht="9.75" customHeight="1" x14ac:dyDescent="0.2">
      <c r="A29" s="55" t="s">
        <v>22</v>
      </c>
      <c r="B29" s="56"/>
      <c r="C29" s="27">
        <v>0</v>
      </c>
      <c r="D29" s="35">
        <v>0</v>
      </c>
    </row>
    <row r="30" spans="1:6" ht="13.5" customHeight="1" x14ac:dyDescent="0.25">
      <c r="A30" s="55" t="s">
        <v>24</v>
      </c>
      <c r="B30" s="56"/>
      <c r="C30" s="27">
        <v>2761595.34</v>
      </c>
      <c r="D30" s="35">
        <v>182483.1</v>
      </c>
    </row>
    <row r="31" spans="1:6" ht="9.9499999999999993" customHeight="1" x14ac:dyDescent="0.25">
      <c r="A31" s="55"/>
      <c r="B31" s="56"/>
      <c r="C31" s="27"/>
      <c r="D31" s="32"/>
    </row>
    <row r="32" spans="1:6" ht="14.25" customHeight="1" x14ac:dyDescent="0.25">
      <c r="A32" s="57" t="s">
        <v>26</v>
      </c>
      <c r="B32" s="58"/>
      <c r="C32" s="26">
        <f>SUM(C11+C20+C25)</f>
        <v>186421691.97999999</v>
      </c>
      <c r="D32" s="36">
        <f>SUM(D11+D20+D25)</f>
        <v>133405723.52</v>
      </c>
      <c r="F32" s="11"/>
    </row>
    <row r="33" spans="1:6" ht="9.9499999999999993" customHeight="1" x14ac:dyDescent="0.25">
      <c r="A33" s="54"/>
      <c r="B33" s="48"/>
      <c r="C33" s="27"/>
      <c r="D33" s="32"/>
    </row>
    <row r="34" spans="1:6" ht="9.9499999999999993" customHeight="1" x14ac:dyDescent="0.2">
      <c r="A34" s="45" t="s">
        <v>3</v>
      </c>
      <c r="B34" s="46"/>
      <c r="C34" s="27"/>
      <c r="D34" s="32"/>
    </row>
    <row r="35" spans="1:6" ht="6" customHeight="1" x14ac:dyDescent="0.25">
      <c r="A35" s="54"/>
      <c r="B35" s="48"/>
      <c r="C35" s="27"/>
      <c r="D35" s="32"/>
    </row>
    <row r="36" spans="1:6" ht="15.75" customHeight="1" x14ac:dyDescent="0.25">
      <c r="A36" s="45" t="s">
        <v>45</v>
      </c>
      <c r="B36" s="46"/>
      <c r="C36" s="26">
        <f>SUM(C37:C39)</f>
        <v>38802515.629999995</v>
      </c>
      <c r="D36" s="36">
        <f>SUM(D37:D39)</f>
        <v>18723561.559999999</v>
      </c>
    </row>
    <row r="37" spans="1:6" ht="11.25" customHeight="1" x14ac:dyDescent="0.25">
      <c r="A37" s="55" t="s">
        <v>46</v>
      </c>
      <c r="B37" s="56"/>
      <c r="C37" s="27">
        <v>16980646.550000001</v>
      </c>
      <c r="D37" s="35">
        <v>15821745.300000001</v>
      </c>
      <c r="E37" s="44">
        <f>C37/C36</f>
        <v>0.43761715636992071</v>
      </c>
      <c r="F37" s="4">
        <v>43.76</v>
      </c>
    </row>
    <row r="38" spans="1:6" ht="12.75" customHeight="1" x14ac:dyDescent="0.25">
      <c r="A38" s="55" t="s">
        <v>6</v>
      </c>
      <c r="B38" s="56"/>
      <c r="C38" s="27">
        <v>1663174.04</v>
      </c>
      <c r="D38" s="35">
        <v>12922.03</v>
      </c>
      <c r="E38" s="44">
        <f>C38/C36</f>
        <v>4.2862531281712163E-2</v>
      </c>
      <c r="F38" s="4">
        <v>4.29</v>
      </c>
    </row>
    <row r="39" spans="1:6" ht="11.45" customHeight="1" x14ac:dyDescent="0.25">
      <c r="A39" s="55" t="s">
        <v>8</v>
      </c>
      <c r="B39" s="56"/>
      <c r="C39" s="27">
        <v>20158695.039999999</v>
      </c>
      <c r="D39" s="35">
        <v>2888894.23</v>
      </c>
      <c r="E39" s="44">
        <f>C39/C36</f>
        <v>0.51952031234836726</v>
      </c>
      <c r="F39" s="4">
        <v>51.95</v>
      </c>
    </row>
    <row r="40" spans="1:6" ht="3.75" customHeight="1" x14ac:dyDescent="0.25">
      <c r="A40" s="54"/>
      <c r="B40" s="48"/>
      <c r="C40" s="27"/>
      <c r="D40" s="32"/>
      <c r="E40" s="43"/>
    </row>
    <row r="41" spans="1:6" ht="12" customHeight="1" x14ac:dyDescent="0.25">
      <c r="A41" s="45" t="s">
        <v>42</v>
      </c>
      <c r="B41" s="46"/>
      <c r="C41" s="26">
        <f>SUM(C42:C50)</f>
        <v>143082.28</v>
      </c>
      <c r="D41" s="36">
        <f>SUM(D42:D50)</f>
        <v>141400626.31</v>
      </c>
      <c r="E41" s="43"/>
      <c r="F41" s="43">
        <f>SUM(F37:F40)</f>
        <v>100</v>
      </c>
    </row>
    <row r="42" spans="1:6" ht="13.9" customHeight="1" x14ac:dyDescent="0.2">
      <c r="A42" s="59" t="s">
        <v>10</v>
      </c>
      <c r="B42" s="60"/>
      <c r="C42" s="27">
        <v>0</v>
      </c>
      <c r="D42" s="35">
        <v>141244968.31</v>
      </c>
    </row>
    <row r="43" spans="1:6" ht="9.9499999999999993" customHeight="1" x14ac:dyDescent="0.2">
      <c r="A43" s="59" t="s">
        <v>11</v>
      </c>
      <c r="B43" s="60"/>
      <c r="C43" s="27">
        <v>0</v>
      </c>
      <c r="D43" s="35">
        <v>0</v>
      </c>
    </row>
    <row r="44" spans="1:6" ht="12.75" customHeight="1" x14ac:dyDescent="0.25">
      <c r="A44" s="59" t="s">
        <v>12</v>
      </c>
      <c r="B44" s="60"/>
      <c r="C44" s="27">
        <v>143082.28</v>
      </c>
      <c r="D44" s="35">
        <v>155658</v>
      </c>
    </row>
    <row r="45" spans="1:6" ht="9.9499999999999993" customHeight="1" x14ac:dyDescent="0.25">
      <c r="A45" s="55" t="s">
        <v>48</v>
      </c>
      <c r="B45" s="56"/>
      <c r="C45" s="28">
        <v>0</v>
      </c>
      <c r="D45" s="37">
        <v>0</v>
      </c>
    </row>
    <row r="46" spans="1:6" ht="9.9499999999999993" customHeight="1" x14ac:dyDescent="0.25">
      <c r="A46" s="55" t="s">
        <v>13</v>
      </c>
      <c r="B46" s="56"/>
      <c r="C46" s="28">
        <v>0</v>
      </c>
      <c r="D46" s="37">
        <v>0</v>
      </c>
    </row>
    <row r="47" spans="1:6" ht="9.9499999999999993" customHeight="1" x14ac:dyDescent="0.2">
      <c r="A47" s="55" t="s">
        <v>15</v>
      </c>
      <c r="B47" s="56"/>
      <c r="C47" s="28">
        <v>0</v>
      </c>
      <c r="D47" s="37">
        <v>0</v>
      </c>
    </row>
    <row r="48" spans="1:6" ht="9.9499999999999993" customHeight="1" x14ac:dyDescent="0.25">
      <c r="A48" s="55" t="s">
        <v>47</v>
      </c>
      <c r="B48" s="56"/>
      <c r="C48" s="27">
        <v>0</v>
      </c>
      <c r="D48" s="37">
        <v>0</v>
      </c>
    </row>
    <row r="49" spans="1:7" ht="9.9499999999999993" customHeight="1" x14ac:dyDescent="0.25">
      <c r="A49" s="55" t="s">
        <v>16</v>
      </c>
      <c r="B49" s="56"/>
      <c r="C49" s="27">
        <v>0</v>
      </c>
      <c r="D49" s="37">
        <v>0</v>
      </c>
    </row>
    <row r="50" spans="1:7" ht="9.9499999999999993" customHeight="1" x14ac:dyDescent="0.25">
      <c r="A50" s="55" t="s">
        <v>18</v>
      </c>
      <c r="B50" s="56"/>
      <c r="C50" s="27">
        <v>0</v>
      </c>
      <c r="D50" s="37">
        <v>0</v>
      </c>
      <c r="F50" s="11"/>
    </row>
    <row r="51" spans="1:7" ht="9.9499999999999993" customHeight="1" x14ac:dyDescent="0.25">
      <c r="A51" s="54"/>
      <c r="B51" s="48"/>
      <c r="C51" s="27"/>
      <c r="D51" s="32"/>
    </row>
    <row r="52" spans="1:7" ht="9.9499999999999993" customHeight="1" x14ac:dyDescent="0.25">
      <c r="A52" s="45" t="s">
        <v>14</v>
      </c>
      <c r="B52" s="46"/>
      <c r="C52" s="26">
        <f>SUM(C53:C55)</f>
        <v>0</v>
      </c>
      <c r="D52" s="38">
        <f>SUM(D53:D55)</f>
        <v>0</v>
      </c>
    </row>
    <row r="53" spans="1:7" ht="9.9499999999999993" customHeight="1" x14ac:dyDescent="0.25">
      <c r="A53" s="55" t="s">
        <v>21</v>
      </c>
      <c r="B53" s="56"/>
      <c r="C53" s="27">
        <v>0</v>
      </c>
      <c r="D53" s="35">
        <v>0</v>
      </c>
    </row>
    <row r="54" spans="1:7" ht="9.9499999999999993" customHeight="1" x14ac:dyDescent="0.25">
      <c r="A54" s="55" t="s">
        <v>23</v>
      </c>
      <c r="B54" s="56"/>
      <c r="C54" s="27">
        <v>0</v>
      </c>
      <c r="D54" s="35">
        <v>0</v>
      </c>
    </row>
    <row r="55" spans="1:7" ht="9.9499999999999993" customHeight="1" x14ac:dyDescent="0.25">
      <c r="A55" s="55" t="s">
        <v>25</v>
      </c>
      <c r="B55" s="56"/>
      <c r="C55" s="27">
        <v>0</v>
      </c>
      <c r="D55" s="35">
        <v>0</v>
      </c>
    </row>
    <row r="56" spans="1:7" ht="9.9499999999999993" customHeight="1" x14ac:dyDescent="0.25">
      <c r="A56" s="54"/>
      <c r="B56" s="48"/>
      <c r="C56" s="27"/>
      <c r="D56" s="32"/>
    </row>
    <row r="57" spans="1:7" ht="11.25" customHeight="1" x14ac:dyDescent="0.2">
      <c r="A57" s="45" t="s">
        <v>27</v>
      </c>
      <c r="B57" s="46"/>
      <c r="C57" s="26">
        <f>SUM(C58:C62)</f>
        <v>0</v>
      </c>
      <c r="D57" s="36">
        <f>SUM(D58:D62)</f>
        <v>0</v>
      </c>
    </row>
    <row r="58" spans="1:7" ht="10.9" customHeight="1" x14ac:dyDescent="0.2">
      <c r="A58" s="61" t="s">
        <v>28</v>
      </c>
      <c r="B58" s="62"/>
      <c r="C58" s="27">
        <v>0</v>
      </c>
      <c r="D58" s="35">
        <v>0</v>
      </c>
    </row>
    <row r="59" spans="1:7" ht="9.9499999999999993" customHeight="1" x14ac:dyDescent="0.2">
      <c r="A59" s="61" t="s">
        <v>29</v>
      </c>
      <c r="B59" s="62"/>
      <c r="C59" s="29">
        <v>0</v>
      </c>
      <c r="D59" s="39">
        <v>0</v>
      </c>
    </row>
    <row r="60" spans="1:7" ht="9.9499999999999993" customHeight="1" x14ac:dyDescent="0.2">
      <c r="A60" s="55" t="s">
        <v>30</v>
      </c>
      <c r="B60" s="56"/>
      <c r="C60" s="27">
        <v>0</v>
      </c>
      <c r="D60" s="39">
        <v>0</v>
      </c>
    </row>
    <row r="61" spans="1:7" ht="9.9499999999999993" customHeight="1" x14ac:dyDescent="0.25">
      <c r="A61" s="55" t="s">
        <v>31</v>
      </c>
      <c r="B61" s="56"/>
      <c r="C61" s="27">
        <v>0</v>
      </c>
      <c r="D61" s="39">
        <v>0</v>
      </c>
    </row>
    <row r="62" spans="1:7" ht="9.9499999999999993" customHeight="1" x14ac:dyDescent="0.25">
      <c r="A62" s="55" t="s">
        <v>32</v>
      </c>
      <c r="B62" s="56"/>
      <c r="C62" s="27">
        <v>0</v>
      </c>
      <c r="D62" s="39">
        <v>0</v>
      </c>
    </row>
    <row r="63" spans="1:7" ht="6" customHeight="1" x14ac:dyDescent="0.25">
      <c r="A63" s="54"/>
      <c r="B63" s="48"/>
      <c r="C63" s="27"/>
      <c r="D63" s="32"/>
    </row>
    <row r="64" spans="1:7" ht="15" customHeight="1" x14ac:dyDescent="0.2">
      <c r="A64" s="45" t="s">
        <v>33</v>
      </c>
      <c r="B64" s="46"/>
      <c r="C64" s="26">
        <f>SUM(C65:C70)</f>
        <v>752033.15</v>
      </c>
      <c r="D64" s="36">
        <f>SUM(D65:D70)</f>
        <v>1325928.05</v>
      </c>
      <c r="G64" s="63"/>
    </row>
    <row r="65" spans="1:7" ht="10.9" customHeight="1" x14ac:dyDescent="0.2">
      <c r="A65" s="55" t="s">
        <v>34</v>
      </c>
      <c r="B65" s="56"/>
      <c r="C65" s="27">
        <v>752033.15</v>
      </c>
      <c r="D65" s="35">
        <v>1325928.05</v>
      </c>
      <c r="G65" s="63"/>
    </row>
    <row r="66" spans="1:7" ht="9.9499999999999993" customHeight="1" x14ac:dyDescent="0.25">
      <c r="A66" s="55" t="s">
        <v>35</v>
      </c>
      <c r="B66" s="56"/>
      <c r="C66" s="27">
        <v>0</v>
      </c>
      <c r="D66" s="35">
        <v>0</v>
      </c>
    </row>
    <row r="67" spans="1:7" ht="9.9499999999999993" customHeight="1" x14ac:dyDescent="0.2">
      <c r="A67" s="55" t="s">
        <v>36</v>
      </c>
      <c r="B67" s="56"/>
      <c r="C67" s="27">
        <v>0</v>
      </c>
      <c r="D67" s="35">
        <v>0</v>
      </c>
    </row>
    <row r="68" spans="1:7" ht="12.6" customHeight="1" x14ac:dyDescent="0.2">
      <c r="A68" s="6" t="s">
        <v>37</v>
      </c>
      <c r="B68" s="3"/>
      <c r="C68" s="27">
        <v>0</v>
      </c>
      <c r="D68" s="35">
        <v>0</v>
      </c>
    </row>
    <row r="69" spans="1:7" ht="9.9499999999999993" customHeight="1" x14ac:dyDescent="0.25">
      <c r="A69" s="6" t="s">
        <v>38</v>
      </c>
      <c r="B69" s="3"/>
      <c r="C69" s="27">
        <v>0</v>
      </c>
      <c r="D69" s="35">
        <v>0</v>
      </c>
    </row>
    <row r="70" spans="1:7" ht="12.75" customHeight="1" x14ac:dyDescent="0.25">
      <c r="A70" s="6" t="s">
        <v>39</v>
      </c>
      <c r="B70" s="3"/>
      <c r="C70" s="27">
        <v>0</v>
      </c>
      <c r="D70" s="35">
        <v>0</v>
      </c>
    </row>
    <row r="71" spans="1:7" ht="9.6" customHeight="1" x14ac:dyDescent="0.25">
      <c r="A71" s="6"/>
      <c r="B71" s="3"/>
      <c r="C71" s="27"/>
      <c r="D71" s="32"/>
    </row>
    <row r="72" spans="1:7" ht="12.6" customHeight="1" x14ac:dyDescent="0.2">
      <c r="A72" s="12" t="s">
        <v>40</v>
      </c>
      <c r="B72" s="3"/>
      <c r="C72" s="26">
        <f>SUM(C73)</f>
        <v>3779511.67</v>
      </c>
      <c r="D72" s="36">
        <f>SUM(D73)</f>
        <v>2607139.04</v>
      </c>
    </row>
    <row r="73" spans="1:7" ht="13.15" customHeight="1" x14ac:dyDescent="0.2">
      <c r="A73" s="6" t="s">
        <v>49</v>
      </c>
      <c r="B73" s="3"/>
      <c r="C73" s="27">
        <v>3779511.67</v>
      </c>
      <c r="D73" s="35">
        <v>2607139.04</v>
      </c>
    </row>
    <row r="74" spans="1:7" ht="5.25" customHeight="1" x14ac:dyDescent="0.25">
      <c r="A74" s="6"/>
      <c r="B74" s="3"/>
      <c r="C74" s="27"/>
      <c r="D74" s="32"/>
    </row>
    <row r="75" spans="1:7" ht="12" customHeight="1" x14ac:dyDescent="0.2">
      <c r="A75" s="13" t="s">
        <v>41</v>
      </c>
      <c r="B75" s="14"/>
      <c r="C75" s="30">
        <f>SUM(C72+C64+C57+C52+C41+C36)</f>
        <v>43477142.729999997</v>
      </c>
      <c r="D75" s="33">
        <f>SUM(D72+D64+D57+D52+D41+D36)</f>
        <v>164057254.96000001</v>
      </c>
      <c r="E75" s="11"/>
    </row>
    <row r="76" spans="1:7" ht="4.5" customHeight="1" x14ac:dyDescent="0.25">
      <c r="A76" s="6"/>
      <c r="B76" s="3"/>
      <c r="C76" s="27"/>
      <c r="D76" s="32"/>
    </row>
    <row r="77" spans="1:7" ht="13.15" x14ac:dyDescent="0.25">
      <c r="A77" s="15" t="s">
        <v>50</v>
      </c>
      <c r="B77" s="16"/>
      <c r="C77" s="31">
        <f>C32-C75</f>
        <v>142944549.25</v>
      </c>
      <c r="D77" s="34">
        <f>D32-D75</f>
        <v>-30651531.440000013</v>
      </c>
    </row>
    <row r="78" spans="1:7" ht="6" customHeight="1" x14ac:dyDescent="0.25">
      <c r="A78" s="17"/>
      <c r="B78" s="3"/>
      <c r="C78" s="3"/>
      <c r="D78" s="22"/>
    </row>
    <row r="79" spans="1:7" s="1" customFormat="1" ht="15.75" customHeight="1" x14ac:dyDescent="0.2">
      <c r="A79" s="1" t="s">
        <v>51</v>
      </c>
      <c r="C79" s="2"/>
      <c r="D79" s="25"/>
    </row>
    <row r="80" spans="1:7" ht="13.15" x14ac:dyDescent="0.25">
      <c r="B80" s="40"/>
      <c r="C80" s="18"/>
      <c r="D80" s="23"/>
    </row>
    <row r="81" spans="2:4" ht="13.15" x14ac:dyDescent="0.25">
      <c r="B81" s="40"/>
      <c r="C81" s="42"/>
      <c r="D81" s="22"/>
    </row>
  </sheetData>
  <mergeCells count="65">
    <mergeCell ref="A64:B64"/>
    <mergeCell ref="G64:G65"/>
    <mergeCell ref="A65:B65"/>
    <mergeCell ref="A66:B66"/>
    <mergeCell ref="A67:B67"/>
    <mergeCell ref="A63:B63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7:B27"/>
    <mergeCell ref="A16:B16"/>
    <mergeCell ref="A17:B17"/>
    <mergeCell ref="A18:B18"/>
    <mergeCell ref="A20:B21"/>
    <mergeCell ref="A22:B22"/>
    <mergeCell ref="A23:B23"/>
    <mergeCell ref="A24:B24"/>
    <mergeCell ref="A25:B25"/>
    <mergeCell ref="A26:B26"/>
    <mergeCell ref="C20:C21"/>
    <mergeCell ref="D20:D21"/>
    <mergeCell ref="A10:B10"/>
    <mergeCell ref="A11:B11"/>
    <mergeCell ref="A12:B12"/>
    <mergeCell ref="A13:B13"/>
    <mergeCell ref="A14:B14"/>
    <mergeCell ref="A15:B15"/>
    <mergeCell ref="A9:B9"/>
    <mergeCell ref="A1:D1"/>
    <mergeCell ref="A2:D2"/>
    <mergeCell ref="A3:D3"/>
    <mergeCell ref="A4:D4"/>
    <mergeCell ref="A7:B7"/>
  </mergeCells>
  <printOptions horizontalCentered="1"/>
  <pageMargins left="0.78740157480314965" right="0.59055118110236227" top="0.59055118110236227" bottom="0.19685039370078741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del mes</vt:lpstr>
      <vt:lpstr>'del mes'!Área_de_impresión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 3</cp:lastModifiedBy>
  <cp:lastPrinted>2019-11-12T22:58:17Z</cp:lastPrinted>
  <dcterms:created xsi:type="dcterms:W3CDTF">2014-09-04T17:23:24Z</dcterms:created>
  <dcterms:modified xsi:type="dcterms:W3CDTF">2020-02-06T17:44:02Z</dcterms:modified>
</cp:coreProperties>
</file>