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<sst xmlns="http://schemas.openxmlformats.org/spreadsheetml/2006/main" count="45" uniqueCount="45">
  <si>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</si>
  <si>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</si>
  <si>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</si>
  <si>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</si>
  <si>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</si>
  <si>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</si>
  <si>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</si>
  <si>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</si>
  <si>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</si>
  <si>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</si>
  <si>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</si>
  <si>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</si>
  <si>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</si>
  <si>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</si>
  <si>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</si>
  <si>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</si>
  <si>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</si>
  <si>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</si>
  <si>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</si>
  <si>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</si>
  <si>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</si>
  <si>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</si>
  <si>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</si>
  <si>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</si>
  <si>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</si>
  <si>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</si>
  <si>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</si>
  <si>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</si>
  <si>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</si>
  <si>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</si>
  <si>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</si>
  <si>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</si>
  <si>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</si>
  <si>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</si>
  <si>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</si>
  <si>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</si>
  <si>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</si>
  <si>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</si>
  <si>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</si>
  <si>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</si>
  <si>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</si>
  <si>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</si>
  <si>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</si>
  <si>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Del  1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</si>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</sst>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3" fontId="7" fillId="0" borderId="14" xfId="1" applyNumberFormat="1" applyFont="1" applyBorder="1"/>
    <xf numFmtId="43" fontId="7" fillId="0" borderId="3" xfId="1" applyNumberFormat="1" applyFont="1" applyBorder="1"/>
    <xf numFmtId="43" fontId="8" fillId="0" borderId="13" xfId="1" applyNumberFormat="1" applyFont="1" applyBorder="1"/>
    <xf numFmtId="43" fontId="8" fillId="0" borderId="0" xfId="1" applyNumberFormat="1" applyFont="1" applyBorder="1"/>
    <xf numFmtId="43" fontId="7" fillId="0" borderId="13" xfId="1" applyNumberFormat="1" applyFont="1" applyBorder="1"/>
    <xf numFmtId="43" fontId="7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Normal="100" zoomScaleSheetLayoutView="100" workbookViewId="0"/>
  </sheetViews>
  <sheetFormatPr baseColWidth="10" defaultRowHeight="1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7" width="15.7109375" customWidth="1"/>
    <col min="8" max="8" width="15.7109375" style="24" customWidth="1"/>
    <col min="9" max="10" width="15.7109375" customWidth="1"/>
    <col min="11" max="11" width="15.7109375" style="24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2"/>
      <c r="C2" s="55" t="s">
        <v>42</v>
      </c>
      <c r="D2" s="55"/>
      <c r="E2" s="55"/>
      <c r="F2" s="55"/>
      <c r="G2" s="55"/>
      <c r="H2" s="55"/>
      <c r="I2" s="55"/>
      <c r="J2" s="55"/>
      <c r="K2" s="55"/>
      <c r="L2" s="13"/>
    </row>
    <row r="3" spans="2:12">
      <c r="B3" s="14"/>
      <c r="C3" s="56" t="s">
        <v>41</v>
      </c>
      <c r="D3" s="56"/>
      <c r="E3" s="56"/>
      <c r="F3" s="56"/>
      <c r="G3" s="56"/>
      <c r="H3" s="56"/>
      <c r="I3" s="56"/>
      <c r="J3" s="56"/>
      <c r="K3" s="56"/>
      <c r="L3" s="15"/>
    </row>
    <row r="4" spans="2:12">
      <c r="B4" s="14"/>
      <c r="C4" s="56" t="s">
        <v>43</v>
      </c>
      <c r="D4" s="56"/>
      <c r="E4" s="56"/>
      <c r="F4" s="56"/>
      <c r="G4" s="56"/>
      <c r="H4" s="56"/>
      <c r="I4" s="56"/>
      <c r="J4" s="56"/>
      <c r="K4" s="56"/>
      <c r="L4" s="15"/>
    </row>
    <row r="5" spans="2:12" ht="15.75" thickBot="1">
      <c r="B5" s="16"/>
      <c r="C5" s="57" t="s">
        <v>44</v>
      </c>
      <c r="D5" s="57"/>
      <c r="E5" s="57"/>
      <c r="F5" s="57"/>
      <c r="G5" s="57"/>
      <c r="H5" s="57"/>
      <c r="I5" s="57"/>
      <c r="J5" s="57"/>
      <c r="K5" s="57"/>
      <c r="L5" s="17"/>
    </row>
    <row r="6" spans="2:12" ht="15.75" thickBot="1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>
      <c r="B7" s="8"/>
      <c r="C7" s="29"/>
      <c r="D7" s="29"/>
      <c r="E7" s="30"/>
      <c r="F7" s="58" t="s">
        <v>0</v>
      </c>
      <c r="G7" s="59"/>
      <c r="H7" s="59"/>
      <c r="I7" s="59"/>
      <c r="J7" s="60"/>
      <c r="K7" s="61" t="s">
        <v>6</v>
      </c>
      <c r="L7" s="20"/>
    </row>
    <row r="8" spans="2:12" ht="25.5" thickBot="1">
      <c r="B8" s="9"/>
      <c r="C8" s="63" t="s">
        <v>9</v>
      </c>
      <c r="D8" s="63"/>
      <c r="E8" s="64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2"/>
      <c r="L8" s="21"/>
    </row>
    <row r="9" spans="2:12" ht="15.75" thickBot="1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>
      <c r="B10" s="2"/>
      <c r="C10" s="29"/>
      <c r="D10" s="29"/>
      <c r="E10" s="39"/>
      <c r="F10" s="65"/>
      <c r="G10" s="65"/>
      <c r="H10" s="65"/>
      <c r="I10" s="65"/>
      <c r="J10" s="65"/>
      <c r="K10" s="66"/>
      <c r="L10" s="3"/>
    </row>
    <row r="11" spans="2:12" s="19" customFormat="1">
      <c r="B11" s="9"/>
      <c r="C11" s="40" t="s">
        <v>11</v>
      </c>
      <c r="D11" s="40"/>
      <c r="E11" s="40"/>
      <c r="F11" s="67">
        <f>F12+F16+F26+F31+F35+F41</f>
        <v>1585953588.6900001</v>
      </c>
      <c r="G11" s="67">
        <f t="shared" ref="G11" si="0">G12+G16+G26+G31+G35+G41</f>
        <v>21501310.999999993</v>
      </c>
      <c r="H11" s="67">
        <f>H12+H16+H26+H31+H35+H41</f>
        <v>1607454899.6900001</v>
      </c>
      <c r="I11" s="67">
        <f t="shared" ref="I11:K11" si="1">I12+I16+I26+I31+I35+I41</f>
        <v>370704354.45000005</v>
      </c>
      <c r="J11" s="67">
        <f t="shared" si="1"/>
        <v>342300776.23000002</v>
      </c>
      <c r="K11" s="68">
        <f t="shared" si="1"/>
        <v>1236750545.24</v>
      </c>
      <c r="L11" s="10"/>
    </row>
    <row r="12" spans="2:12" s="19" customFormat="1">
      <c r="B12" s="9"/>
      <c r="C12" s="40"/>
      <c r="D12" s="40" t="s">
        <v>12</v>
      </c>
      <c r="E12" s="40"/>
      <c r="F12" s="67">
        <f t="shared" ref="F12:G12" si="2">SUM(F13:F14)</f>
        <v>0</v>
      </c>
      <c r="G12" s="67">
        <f t="shared" si="2"/>
        <v>0</v>
      </c>
      <c r="H12" s="67">
        <f>SUM(H13:H14)</f>
        <v>0</v>
      </c>
      <c r="I12" s="67">
        <f t="shared" ref="I12:K12" si="3">SUM(I13:I14)</f>
        <v>0</v>
      </c>
      <c r="J12" s="67">
        <f t="shared" si="3"/>
        <v>0</v>
      </c>
      <c r="K12" s="68">
        <f t="shared" si="3"/>
        <v>0</v>
      </c>
      <c r="L12" s="10"/>
    </row>
    <row r="13" spans="2:12">
      <c r="B13" s="4"/>
      <c r="C13" s="40"/>
      <c r="D13" s="40"/>
      <c r="E13" s="41" t="s">
        <v>13</v>
      </c>
      <c r="F13" s="69"/>
      <c r="G13" s="69"/>
      <c r="H13" s="69">
        <f t="shared" ref="H13:H44" si="4">F13+G13</f>
        <v>0</v>
      </c>
      <c r="I13" s="69"/>
      <c r="J13" s="69"/>
      <c r="K13" s="70">
        <f t="shared" ref="K13:K44" si="5">H13-I13</f>
        <v>0</v>
      </c>
      <c r="L13" s="5"/>
    </row>
    <row r="14" spans="2:12">
      <c r="B14" s="4"/>
      <c r="C14" s="40"/>
      <c r="D14" s="40"/>
      <c r="E14" s="41" t="s">
        <v>14</v>
      </c>
      <c r="F14" s="69"/>
      <c r="G14" s="69"/>
      <c r="H14" s="69">
        <f t="shared" si="4"/>
        <v>0</v>
      </c>
      <c r="I14" s="69"/>
      <c r="J14" s="69"/>
      <c r="K14" s="70">
        <f t="shared" si="5"/>
        <v>0</v>
      </c>
      <c r="L14" s="5"/>
    </row>
    <row r="15" spans="2:12">
      <c r="B15" s="4"/>
      <c r="C15" s="40"/>
      <c r="D15" s="40"/>
      <c r="E15" s="41"/>
      <c r="F15" s="69"/>
      <c r="G15" s="69"/>
      <c r="H15" s="69"/>
      <c r="I15" s="69"/>
      <c r="J15" s="69"/>
      <c r="K15" s="70"/>
      <c r="L15" s="5"/>
    </row>
    <row r="16" spans="2:12" s="19" customFormat="1">
      <c r="B16" s="9"/>
      <c r="C16" s="40"/>
      <c r="D16" s="40" t="s">
        <v>15</v>
      </c>
      <c r="E16" s="40"/>
      <c r="F16" s="67">
        <f t="shared" ref="F16:G16" si="6">SUM(F17:F24)</f>
        <v>1585953588.6900001</v>
      </c>
      <c r="G16" s="67">
        <f t="shared" si="6"/>
        <v>21501310.999999993</v>
      </c>
      <c r="H16" s="67">
        <f>SUM(H17:H24)</f>
        <v>1607454899.6900001</v>
      </c>
      <c r="I16" s="67">
        <f t="shared" ref="I16:K16" si="7">SUM(I17:I24)</f>
        <v>370704354.45000005</v>
      </c>
      <c r="J16" s="67">
        <f t="shared" si="7"/>
        <v>342300776.23000002</v>
      </c>
      <c r="K16" s="68">
        <f t="shared" si="7"/>
        <v>1236750545.24</v>
      </c>
      <c r="L16" s="10"/>
    </row>
    <row r="17" spans="2:14">
      <c r="B17" s="4"/>
      <c r="C17" s="40"/>
      <c r="D17" s="40"/>
      <c r="E17" s="41" t="s">
        <v>16</v>
      </c>
      <c r="F17" s="69">
        <v>1585953588.6900001</v>
      </c>
      <c r="G17" s="69">
        <v>21501310.999999993</v>
      </c>
      <c r="H17" s="69">
        <f t="shared" si="4"/>
        <v>1607454899.6900001</v>
      </c>
      <c r="I17" s="69">
        <v>370704354.45000005</v>
      </c>
      <c r="J17" s="69">
        <v>342300776.23000002</v>
      </c>
      <c r="K17" s="70">
        <f t="shared" si="5"/>
        <v>1236750545.24</v>
      </c>
      <c r="L17" s="5"/>
      <c r="M17" s="23"/>
      <c r="N17" s="18"/>
    </row>
    <row r="18" spans="2:14">
      <c r="B18" s="4"/>
      <c r="C18" s="40"/>
      <c r="D18" s="40"/>
      <c r="E18" s="41" t="s">
        <v>17</v>
      </c>
      <c r="F18" s="69"/>
      <c r="G18" s="69"/>
      <c r="H18" s="69">
        <f t="shared" si="4"/>
        <v>0</v>
      </c>
      <c r="I18" s="69"/>
      <c r="J18" s="69"/>
      <c r="K18" s="70">
        <f t="shared" si="5"/>
        <v>0</v>
      </c>
      <c r="L18" s="5"/>
    </row>
    <row r="19" spans="2:14">
      <c r="B19" s="4"/>
      <c r="C19" s="40"/>
      <c r="D19" s="40"/>
      <c r="E19" s="41" t="s">
        <v>18</v>
      </c>
      <c r="F19" s="69"/>
      <c r="G19" s="69"/>
      <c r="H19" s="69">
        <f t="shared" si="4"/>
        <v>0</v>
      </c>
      <c r="I19" s="69"/>
      <c r="J19" s="69"/>
      <c r="K19" s="70">
        <f t="shared" si="5"/>
        <v>0</v>
      </c>
      <c r="L19" s="5"/>
    </row>
    <row r="20" spans="2:14">
      <c r="B20" s="4"/>
      <c r="C20" s="40"/>
      <c r="D20" s="40"/>
      <c r="E20" s="41" t="s">
        <v>19</v>
      </c>
      <c r="F20" s="69"/>
      <c r="G20" s="69"/>
      <c r="H20" s="69">
        <f t="shared" si="4"/>
        <v>0</v>
      </c>
      <c r="I20" s="69"/>
      <c r="J20" s="69"/>
      <c r="K20" s="70">
        <f t="shared" si="5"/>
        <v>0</v>
      </c>
      <c r="L20" s="5"/>
    </row>
    <row r="21" spans="2:14">
      <c r="B21" s="4"/>
      <c r="C21" s="40"/>
      <c r="D21" s="40"/>
      <c r="E21" s="41" t="s">
        <v>20</v>
      </c>
      <c r="F21" s="69"/>
      <c r="G21" s="69"/>
      <c r="H21" s="69">
        <f t="shared" si="4"/>
        <v>0</v>
      </c>
      <c r="I21" s="69"/>
      <c r="J21" s="69"/>
      <c r="K21" s="70">
        <f t="shared" si="5"/>
        <v>0</v>
      </c>
      <c r="L21" s="5"/>
    </row>
    <row r="22" spans="2:14">
      <c r="B22" s="4"/>
      <c r="C22" s="40"/>
      <c r="D22" s="40"/>
      <c r="E22" s="41" t="s">
        <v>21</v>
      </c>
      <c r="F22" s="69"/>
      <c r="G22" s="69"/>
      <c r="H22" s="69">
        <f t="shared" si="4"/>
        <v>0</v>
      </c>
      <c r="I22" s="69"/>
      <c r="J22" s="69"/>
      <c r="K22" s="70">
        <f t="shared" si="5"/>
        <v>0</v>
      </c>
      <c r="L22" s="5"/>
    </row>
    <row r="23" spans="2:14">
      <c r="B23" s="4"/>
      <c r="C23" s="40"/>
      <c r="D23" s="40"/>
      <c r="E23" s="41" t="s">
        <v>22</v>
      </c>
      <c r="F23" s="69"/>
      <c r="G23" s="69"/>
      <c r="H23" s="69">
        <f t="shared" si="4"/>
        <v>0</v>
      </c>
      <c r="I23" s="69"/>
      <c r="J23" s="69"/>
      <c r="K23" s="70">
        <f t="shared" si="5"/>
        <v>0</v>
      </c>
      <c r="L23" s="5"/>
    </row>
    <row r="24" spans="2:14">
      <c r="B24" s="4"/>
      <c r="C24" s="40"/>
      <c r="D24" s="40"/>
      <c r="E24" s="41" t="s">
        <v>23</v>
      </c>
      <c r="F24" s="69"/>
      <c r="G24" s="69"/>
      <c r="H24" s="69">
        <f t="shared" si="4"/>
        <v>0</v>
      </c>
      <c r="I24" s="69"/>
      <c r="J24" s="69"/>
      <c r="K24" s="70">
        <f t="shared" si="5"/>
        <v>0</v>
      </c>
      <c r="L24" s="5"/>
    </row>
    <row r="25" spans="2:14">
      <c r="B25" s="4"/>
      <c r="C25" s="40"/>
      <c r="D25" s="40"/>
      <c r="E25" s="41"/>
      <c r="F25" s="69"/>
      <c r="G25" s="69"/>
      <c r="H25" s="69"/>
      <c r="I25" s="69"/>
      <c r="J25" s="69"/>
      <c r="K25" s="70"/>
      <c r="L25" s="5"/>
    </row>
    <row r="26" spans="2:14" s="19" customFormat="1">
      <c r="B26" s="9"/>
      <c r="C26" s="40"/>
      <c r="D26" s="40" t="s">
        <v>24</v>
      </c>
      <c r="E26" s="40"/>
      <c r="F26" s="67">
        <f t="shared" ref="F26:G26" si="8">SUM(F27:F29)</f>
        <v>0</v>
      </c>
      <c r="G26" s="67">
        <f t="shared" si="8"/>
        <v>0</v>
      </c>
      <c r="H26" s="67">
        <f>SUM(H27:H29)</f>
        <v>0</v>
      </c>
      <c r="I26" s="67">
        <f t="shared" ref="I26:K26" si="9">SUM(I27:I29)</f>
        <v>0</v>
      </c>
      <c r="J26" s="67">
        <f t="shared" si="9"/>
        <v>0</v>
      </c>
      <c r="K26" s="68">
        <f t="shared" si="9"/>
        <v>0</v>
      </c>
      <c r="L26" s="10"/>
    </row>
    <row r="27" spans="2:14">
      <c r="B27" s="4"/>
      <c r="C27" s="40"/>
      <c r="D27" s="40"/>
      <c r="E27" s="41" t="s">
        <v>25</v>
      </c>
      <c r="F27" s="69"/>
      <c r="G27" s="69"/>
      <c r="H27" s="69">
        <f t="shared" si="4"/>
        <v>0</v>
      </c>
      <c r="I27" s="69"/>
      <c r="J27" s="69"/>
      <c r="K27" s="70">
        <f t="shared" si="5"/>
        <v>0</v>
      </c>
      <c r="L27" s="5"/>
    </row>
    <row r="28" spans="2:14">
      <c r="B28" s="4"/>
      <c r="C28" s="40"/>
      <c r="D28" s="40"/>
      <c r="E28" s="41" t="s">
        <v>26</v>
      </c>
      <c r="F28" s="69"/>
      <c r="G28" s="69"/>
      <c r="H28" s="69">
        <f t="shared" si="4"/>
        <v>0</v>
      </c>
      <c r="I28" s="69"/>
      <c r="J28" s="69"/>
      <c r="K28" s="70">
        <f t="shared" si="5"/>
        <v>0</v>
      </c>
      <c r="L28" s="5"/>
    </row>
    <row r="29" spans="2:14">
      <c r="B29" s="4"/>
      <c r="C29" s="40"/>
      <c r="D29" s="40"/>
      <c r="E29" s="41" t="s">
        <v>27</v>
      </c>
      <c r="F29" s="69"/>
      <c r="G29" s="69"/>
      <c r="H29" s="69">
        <f t="shared" si="4"/>
        <v>0</v>
      </c>
      <c r="I29" s="69"/>
      <c r="J29" s="69"/>
      <c r="K29" s="70">
        <f t="shared" si="5"/>
        <v>0</v>
      </c>
      <c r="L29" s="5"/>
    </row>
    <row r="30" spans="2:14">
      <c r="B30" s="4"/>
      <c r="C30" s="40"/>
      <c r="D30" s="40"/>
      <c r="E30" s="41"/>
      <c r="F30" s="69"/>
      <c r="G30" s="69"/>
      <c r="H30" s="69"/>
      <c r="I30" s="69"/>
      <c r="J30" s="69"/>
      <c r="K30" s="70"/>
      <c r="L30" s="5"/>
    </row>
    <row r="31" spans="2:14" s="19" customFormat="1">
      <c r="B31" s="9"/>
      <c r="C31" s="40"/>
      <c r="D31" s="40" t="s">
        <v>28</v>
      </c>
      <c r="E31" s="40"/>
      <c r="F31" s="67">
        <f t="shared" ref="F31:G31" si="10">SUM(F32:F33)</f>
        <v>0</v>
      </c>
      <c r="G31" s="67">
        <f t="shared" si="10"/>
        <v>0</v>
      </c>
      <c r="H31" s="67">
        <f>SUM(H32:H33)</f>
        <v>0</v>
      </c>
      <c r="I31" s="67">
        <f t="shared" ref="I31:K31" si="11">SUM(I32:I33)</f>
        <v>0</v>
      </c>
      <c r="J31" s="67">
        <f t="shared" si="11"/>
        <v>0</v>
      </c>
      <c r="K31" s="68">
        <f t="shared" si="11"/>
        <v>0</v>
      </c>
      <c r="L31" s="10"/>
    </row>
    <row r="32" spans="2:14">
      <c r="B32" s="4"/>
      <c r="C32" s="40"/>
      <c r="D32" s="40"/>
      <c r="E32" s="41" t="s">
        <v>29</v>
      </c>
      <c r="F32" s="69"/>
      <c r="G32" s="69"/>
      <c r="H32" s="69">
        <f t="shared" si="4"/>
        <v>0</v>
      </c>
      <c r="I32" s="69"/>
      <c r="J32" s="69"/>
      <c r="K32" s="70">
        <f t="shared" si="5"/>
        <v>0</v>
      </c>
      <c r="L32" s="5"/>
    </row>
    <row r="33" spans="2:12">
      <c r="B33" s="4"/>
      <c r="C33" s="40"/>
      <c r="D33" s="40"/>
      <c r="E33" s="41" t="s">
        <v>30</v>
      </c>
      <c r="F33" s="69"/>
      <c r="G33" s="69"/>
      <c r="H33" s="69">
        <f t="shared" si="4"/>
        <v>0</v>
      </c>
      <c r="I33" s="69"/>
      <c r="J33" s="69"/>
      <c r="K33" s="70">
        <f t="shared" si="5"/>
        <v>0</v>
      </c>
      <c r="L33" s="5"/>
    </row>
    <row r="34" spans="2:12">
      <c r="B34" s="4"/>
      <c r="C34" s="40"/>
      <c r="D34" s="40"/>
      <c r="E34" s="41"/>
      <c r="F34" s="69"/>
      <c r="G34" s="69"/>
      <c r="H34" s="69"/>
      <c r="I34" s="69"/>
      <c r="J34" s="69"/>
      <c r="K34" s="70"/>
      <c r="L34" s="5"/>
    </row>
    <row r="35" spans="2:12" s="19" customFormat="1">
      <c r="B35" s="9"/>
      <c r="C35" s="40"/>
      <c r="D35" s="40" t="s">
        <v>31</v>
      </c>
      <c r="E35" s="40"/>
      <c r="F35" s="67">
        <f t="shared" ref="F35:G35" si="12">SUM(F36:F39)</f>
        <v>0</v>
      </c>
      <c r="G35" s="67">
        <f t="shared" si="12"/>
        <v>0</v>
      </c>
      <c r="H35" s="67">
        <f>SUM(H36:H39)</f>
        <v>0</v>
      </c>
      <c r="I35" s="67">
        <f t="shared" ref="I35:K35" si="13">SUM(I36:I39)</f>
        <v>0</v>
      </c>
      <c r="J35" s="67">
        <f t="shared" si="13"/>
        <v>0</v>
      </c>
      <c r="K35" s="68">
        <f t="shared" si="13"/>
        <v>0</v>
      </c>
      <c r="L35" s="10"/>
    </row>
    <row r="36" spans="2:12">
      <c r="B36" s="4"/>
      <c r="C36" s="40"/>
      <c r="D36" s="40"/>
      <c r="E36" s="41" t="s">
        <v>32</v>
      </c>
      <c r="F36" s="69"/>
      <c r="G36" s="69"/>
      <c r="H36" s="69">
        <f t="shared" si="4"/>
        <v>0</v>
      </c>
      <c r="I36" s="69"/>
      <c r="J36" s="69"/>
      <c r="K36" s="70">
        <f t="shared" si="5"/>
        <v>0</v>
      </c>
      <c r="L36" s="5"/>
    </row>
    <row r="37" spans="2:12">
      <c r="B37" s="4"/>
      <c r="C37" s="40"/>
      <c r="D37" s="40"/>
      <c r="E37" s="41" t="s">
        <v>33</v>
      </c>
      <c r="F37" s="69"/>
      <c r="G37" s="69"/>
      <c r="H37" s="69">
        <f t="shared" si="4"/>
        <v>0</v>
      </c>
      <c r="I37" s="69"/>
      <c r="J37" s="69"/>
      <c r="K37" s="70">
        <f t="shared" si="5"/>
        <v>0</v>
      </c>
      <c r="L37" s="5"/>
    </row>
    <row r="38" spans="2:12">
      <c r="B38" s="4"/>
      <c r="C38" s="40"/>
      <c r="D38" s="40"/>
      <c r="E38" s="41" t="s">
        <v>34</v>
      </c>
      <c r="F38" s="69"/>
      <c r="G38" s="69"/>
      <c r="H38" s="69">
        <f t="shared" si="4"/>
        <v>0</v>
      </c>
      <c r="I38" s="69"/>
      <c r="J38" s="69"/>
      <c r="K38" s="70">
        <f t="shared" si="5"/>
        <v>0</v>
      </c>
      <c r="L38" s="5"/>
    </row>
    <row r="39" spans="2:12">
      <c r="B39" s="4"/>
      <c r="C39" s="40"/>
      <c r="D39" s="40"/>
      <c r="E39" s="41" t="s">
        <v>35</v>
      </c>
      <c r="F39" s="69"/>
      <c r="G39" s="69"/>
      <c r="H39" s="69">
        <f t="shared" si="4"/>
        <v>0</v>
      </c>
      <c r="I39" s="69"/>
      <c r="J39" s="69"/>
      <c r="K39" s="70">
        <f t="shared" si="5"/>
        <v>0</v>
      </c>
      <c r="L39" s="5"/>
    </row>
    <row r="40" spans="2:12">
      <c r="B40" s="4"/>
      <c r="C40" s="40"/>
      <c r="D40" s="40"/>
      <c r="E40" s="41"/>
      <c r="F40" s="69"/>
      <c r="G40" s="69"/>
      <c r="H40" s="69"/>
      <c r="I40" s="69"/>
      <c r="J40" s="69"/>
      <c r="K40" s="70"/>
      <c r="L40" s="5"/>
    </row>
    <row r="41" spans="2:12" s="19" customFormat="1">
      <c r="B41" s="9"/>
      <c r="C41" s="40"/>
      <c r="D41" s="40" t="s">
        <v>36</v>
      </c>
      <c r="E41" s="40"/>
      <c r="F41" s="67">
        <f t="shared" ref="F41:G41" si="14">SUM(F42)</f>
        <v>0</v>
      </c>
      <c r="G41" s="67">
        <f t="shared" si="14"/>
        <v>0</v>
      </c>
      <c r="H41" s="67">
        <f>SUM(H42)</f>
        <v>0</v>
      </c>
      <c r="I41" s="67">
        <f t="shared" ref="I41:K41" si="15">SUM(I42)</f>
        <v>0</v>
      </c>
      <c r="J41" s="67">
        <f t="shared" si="15"/>
        <v>0</v>
      </c>
      <c r="K41" s="68">
        <f t="shared" si="15"/>
        <v>0</v>
      </c>
      <c r="L41" s="10"/>
    </row>
    <row r="42" spans="2:12">
      <c r="B42" s="4"/>
      <c r="C42" s="40"/>
      <c r="D42" s="40"/>
      <c r="E42" s="41" t="s">
        <v>37</v>
      </c>
      <c r="F42" s="69"/>
      <c r="G42" s="69"/>
      <c r="H42" s="69">
        <f t="shared" si="4"/>
        <v>0</v>
      </c>
      <c r="I42" s="69"/>
      <c r="J42" s="69"/>
      <c r="K42" s="70">
        <f t="shared" si="5"/>
        <v>0</v>
      </c>
      <c r="L42" s="5"/>
    </row>
    <row r="43" spans="2:12">
      <c r="B43" s="4"/>
      <c r="C43" s="40"/>
      <c r="D43" s="40"/>
      <c r="E43" s="41"/>
      <c r="F43" s="69"/>
      <c r="G43" s="69"/>
      <c r="H43" s="69"/>
      <c r="I43" s="69"/>
      <c r="J43" s="69"/>
      <c r="K43" s="70"/>
      <c r="L43" s="5"/>
    </row>
    <row r="44" spans="2:12" s="19" customFormat="1">
      <c r="B44" s="9"/>
      <c r="C44" s="40" t="s">
        <v>38</v>
      </c>
      <c r="D44" s="40"/>
      <c r="E44" s="40"/>
      <c r="F44" s="67"/>
      <c r="G44" s="67"/>
      <c r="H44" s="67">
        <f t="shared" si="4"/>
        <v>0</v>
      </c>
      <c r="I44" s="67"/>
      <c r="J44" s="67"/>
      <c r="K44" s="68">
        <f t="shared" si="5"/>
        <v>0</v>
      </c>
      <c r="L44" s="10"/>
    </row>
    <row r="45" spans="2:12">
      <c r="B45" s="4"/>
      <c r="C45" s="40"/>
      <c r="D45" s="40"/>
      <c r="E45" s="41"/>
      <c r="F45" s="69"/>
      <c r="G45" s="69"/>
      <c r="H45" s="69"/>
      <c r="I45" s="69"/>
      <c r="J45" s="69"/>
      <c r="K45" s="70"/>
      <c r="L45" s="5"/>
    </row>
    <row r="46" spans="2:12" s="19" customFormat="1">
      <c r="B46" s="9"/>
      <c r="C46" s="40" t="s">
        <v>39</v>
      </c>
      <c r="D46" s="40"/>
      <c r="E46" s="40"/>
      <c r="F46" s="67">
        <v>367844321</v>
      </c>
      <c r="G46" s="67">
        <v>66037650.130000003</v>
      </c>
      <c r="H46" s="67">
        <f>IF(AND(F46&gt;=0,G46&gt;=0),(F46+G46),"-")</f>
        <v>433881971.13</v>
      </c>
      <c r="I46" s="67">
        <v>398386045.22000003</v>
      </c>
      <c r="J46" s="67">
        <v>398386045.22000003</v>
      </c>
      <c r="K46" s="68">
        <f t="shared" ref="K46" si="16">IF(AND(H46&gt;=0,I46&gt;=0),(H46-I46),"-")</f>
        <v>35495925.909999967</v>
      </c>
      <c r="L46" s="10"/>
    </row>
    <row r="47" spans="2:12">
      <c r="B47" s="4"/>
      <c r="C47" s="40"/>
      <c r="D47" s="40"/>
      <c r="E47" s="41"/>
      <c r="F47" s="67"/>
      <c r="G47" s="67"/>
      <c r="H47" s="67"/>
      <c r="I47" s="67"/>
      <c r="J47" s="67"/>
      <c r="K47" s="70"/>
      <c r="L47" s="5"/>
    </row>
    <row r="48" spans="2:12" s="19" customFormat="1">
      <c r="B48" s="9"/>
      <c r="C48" s="40" t="s">
        <v>40</v>
      </c>
      <c r="D48" s="40"/>
      <c r="E48" s="40"/>
      <c r="F48" s="67"/>
      <c r="G48" s="67"/>
      <c r="H48" s="67">
        <f>IF(AND(F48&gt;=0,G48&gt;=0),(F48+G48),"-")</f>
        <v>0</v>
      </c>
      <c r="I48" s="67"/>
      <c r="J48" s="67"/>
      <c r="K48" s="68">
        <f t="shared" ref="K48" si="17">H48-I48</f>
        <v>0</v>
      </c>
      <c r="L48" s="5"/>
    </row>
    <row r="49" spans="2:12" ht="15.75" thickBot="1">
      <c r="B49" s="4"/>
      <c r="C49" s="40"/>
      <c r="D49" s="40"/>
      <c r="E49" s="41"/>
      <c r="F49" s="67"/>
      <c r="G49" s="67"/>
      <c r="H49" s="67"/>
      <c r="I49" s="67"/>
      <c r="J49" s="67"/>
      <c r="K49" s="70"/>
      <c r="L49" s="5"/>
    </row>
    <row r="50" spans="2:12">
      <c r="B50" s="2"/>
      <c r="C50" s="29"/>
      <c r="D50" s="29"/>
      <c r="E50" s="39"/>
      <c r="F50" s="65"/>
      <c r="G50" s="65"/>
      <c r="H50" s="65"/>
      <c r="I50" s="65"/>
      <c r="J50" s="65"/>
      <c r="K50" s="66"/>
      <c r="L50" s="3"/>
    </row>
    <row r="51" spans="2:12" s="19" customFormat="1">
      <c r="B51" s="9"/>
      <c r="C51" s="40"/>
      <c r="D51" s="53" t="s">
        <v>10</v>
      </c>
      <c r="E51" s="54"/>
      <c r="F51" s="67">
        <f>F48+F46+F44+F11</f>
        <v>1953797909.6900001</v>
      </c>
      <c r="G51" s="67">
        <f>G48+G46+G44+G11</f>
        <v>87538961.129999995</v>
      </c>
      <c r="H51" s="67">
        <f>H48+H46+H44+H11</f>
        <v>2041336870.8200002</v>
      </c>
      <c r="I51" s="67">
        <f t="shared" ref="I51:K51" si="18">I48+I46+I44+I11</f>
        <v>769090399.67000008</v>
      </c>
      <c r="J51" s="67">
        <f t="shared" si="18"/>
        <v>740686821.45000005</v>
      </c>
      <c r="K51" s="68">
        <f t="shared" si="18"/>
        <v>1272246471.1500001</v>
      </c>
      <c r="L51" s="10"/>
    </row>
    <row r="52" spans="2:12" ht="15.75" thickBot="1">
      <c r="B52" s="6"/>
      <c r="C52" s="34"/>
      <c r="D52" s="34"/>
      <c r="E52" s="42"/>
      <c r="F52" s="43"/>
      <c r="G52" s="43"/>
      <c r="H52" s="43"/>
      <c r="I52" s="43"/>
      <c r="J52" s="43"/>
      <c r="K52" s="44"/>
      <c r="L52" s="7"/>
    </row>
    <row r="56" spans="2:12">
      <c r="E56" s="46"/>
      <c r="F56" s="46"/>
      <c r="G56" s="46"/>
      <c r="H56" s="47"/>
      <c r="I56" s="46"/>
      <c r="J56" s="46"/>
      <c r="K56" s="47"/>
      <c r="L56" s="46"/>
    </row>
    <row r="57" spans="2:12">
      <c r="E57" s="46"/>
      <c r="F57" s="46"/>
      <c r="G57" s="46"/>
      <c r="H57" s="47"/>
      <c r="I57" s="46"/>
      <c r="J57" s="46"/>
      <c r="K57" s="47"/>
      <c r="L57" s="46"/>
    </row>
    <row r="58" spans="2:12">
      <c r="E58" s="46"/>
      <c r="F58" s="46"/>
      <c r="G58" s="46"/>
      <c r="H58" s="47"/>
      <c r="I58" s="46"/>
      <c r="J58" s="46"/>
      <c r="K58" s="47"/>
      <c r="L58" s="46"/>
    </row>
    <row r="59" spans="2:12">
      <c r="E59" s="46"/>
      <c r="F59" s="46"/>
      <c r="G59" s="46"/>
      <c r="H59" s="47"/>
      <c r="I59" s="46"/>
      <c r="J59" s="46"/>
      <c r="K59" s="47"/>
      <c r="L59" s="46"/>
    </row>
    <row r="60" spans="2:12">
      <c r="E60" s="41"/>
      <c r="F60" s="45"/>
      <c r="G60" s="50"/>
      <c r="H60" s="50"/>
      <c r="I60" s="50"/>
      <c r="J60" s="50"/>
      <c r="K60" s="50"/>
      <c r="L60" s="46"/>
    </row>
    <row r="61" spans="2:12" ht="15" customHeight="1">
      <c r="E61" s="45"/>
      <c r="F61" s="48"/>
      <c r="G61" s="51"/>
      <c r="H61" s="51"/>
      <c r="I61" s="51"/>
      <c r="J61" s="51"/>
      <c r="K61" s="51"/>
      <c r="L61" s="46"/>
    </row>
    <row r="62" spans="2:12" ht="15" customHeight="1">
      <c r="E62" s="45"/>
      <c r="F62" s="48"/>
      <c r="G62" s="52"/>
      <c r="H62" s="52"/>
      <c r="I62" s="52"/>
      <c r="J62" s="52"/>
      <c r="K62" s="52"/>
      <c r="L62" s="52"/>
    </row>
    <row r="63" spans="2:12">
      <c r="E63" s="46"/>
      <c r="F63" s="46"/>
      <c r="G63" s="49"/>
      <c r="H63" s="49"/>
      <c r="I63" s="49"/>
      <c r="J63" s="49"/>
      <c r="K63" s="49"/>
      <c r="L63" s="46"/>
    </row>
    <row r="66" spans="5:7">
      <c r="E66" s="46"/>
    </row>
    <row r="67" spans="5:7">
      <c r="E67" s="46"/>
    </row>
    <row r="68" spans="5:7">
      <c r="E68" s="46"/>
    </row>
    <row r="69" spans="5:7">
      <c r="E69" s="41"/>
      <c r="F69" s="41"/>
      <c r="G69" s="41"/>
    </row>
    <row r="70" spans="5:7">
      <c r="E70" s="45"/>
      <c r="F70" s="25"/>
      <c r="G70" s="25"/>
    </row>
    <row r="71" spans="5:7">
      <c r="E71" s="45"/>
      <c r="F71" s="25"/>
      <c r="G71" s="25"/>
    </row>
  </sheetData>
  <mergeCells count="11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2018-10-12T23:09:41Z</cp:lastPrinted>
  <dcterms:created xsi:type="dcterms:W3CDTF">2014-11-13T18:34:23Z</dcterms:created>
  <dcterms:modified xsi:type="dcterms:W3CDTF">2019-04-25T18:42:59Z</dcterms:modified>
</cp:coreProperties>
</file>