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 Finanzas\Desktop\Publicacion 2016 2017 2018\2017\"/>
    </mc:Choice>
  </mc:AlternateContent>
  <bookViews>
    <workbookView xWindow="0" yWindow="0" windowWidth="28800" windowHeight="13020"/>
  </bookViews>
  <sheets>
    <sheet name="Calendario 2017" sheetId="12" r:id="rId1"/>
  </sheets>
  <definedNames>
    <definedName name="_xlnm.Print_Area" localSheetId="0">'Calendario 2017'!$A$2:$O$91</definedName>
    <definedName name="_xlnm.Print_Titles" localSheetId="0">'Calendario 2017'!$2:$7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2" l="1"/>
  <c r="C79" i="12"/>
  <c r="C78" i="12"/>
  <c r="C77" i="12"/>
  <c r="C76" i="12"/>
  <c r="C75" i="12"/>
  <c r="C74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2" i="12"/>
  <c r="C71" i="12"/>
  <c r="C70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8" i="12"/>
  <c r="C67" i="12"/>
  <c r="C66" i="12"/>
  <c r="C65" i="12"/>
  <c r="C64" i="12"/>
  <c r="C63" i="12"/>
  <c r="C62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0" i="12"/>
  <c r="C59" i="12"/>
  <c r="C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6" i="12"/>
  <c r="C55" i="12"/>
  <c r="C54" i="12"/>
  <c r="C53" i="12"/>
  <c r="C52" i="12"/>
  <c r="C51" i="12"/>
  <c r="C50" i="12"/>
  <c r="C49" i="12"/>
  <c r="C48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6" i="12"/>
  <c r="C45" i="12"/>
  <c r="C44" i="12"/>
  <c r="C43" i="12"/>
  <c r="C42" i="12"/>
  <c r="C41" i="12"/>
  <c r="C40" i="12"/>
  <c r="C39" i="12"/>
  <c r="C38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6" i="12"/>
  <c r="C35" i="12"/>
  <c r="C34" i="12"/>
  <c r="C33" i="12"/>
  <c r="C32" i="12"/>
  <c r="C31" i="12"/>
  <c r="C30" i="12"/>
  <c r="C29" i="12"/>
  <c r="C28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6" i="12"/>
  <c r="C25" i="12"/>
  <c r="C24" i="12"/>
  <c r="C23" i="12"/>
  <c r="C22" i="12"/>
  <c r="C21" i="12"/>
  <c r="C20" i="12"/>
  <c r="C19" i="12"/>
  <c r="C18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6" i="12"/>
  <c r="C15" i="12"/>
  <c r="C14" i="12"/>
  <c r="C13" i="12"/>
  <c r="C12" i="12"/>
  <c r="C11" i="12"/>
  <c r="C10" i="12"/>
  <c r="O9" i="12"/>
  <c r="N9" i="12"/>
  <c r="M9" i="12"/>
  <c r="L9" i="12"/>
  <c r="K9" i="12"/>
  <c r="J9" i="12"/>
  <c r="I9" i="12"/>
  <c r="H9" i="12"/>
  <c r="G9" i="12"/>
  <c r="F9" i="12"/>
  <c r="E9" i="12"/>
  <c r="D9" i="12"/>
  <c r="E8" i="12" l="1"/>
  <c r="I8" i="12"/>
  <c r="M8" i="12"/>
  <c r="C47" i="12"/>
  <c r="C73" i="12"/>
  <c r="C37" i="12"/>
  <c r="C69" i="12"/>
  <c r="C61" i="12"/>
  <c r="C17" i="12"/>
  <c r="C27" i="12"/>
  <c r="D8" i="12"/>
  <c r="H8" i="12"/>
  <c r="L8" i="12"/>
  <c r="F8" i="12"/>
  <c r="J8" i="12"/>
  <c r="N8" i="12"/>
  <c r="G8" i="12"/>
  <c r="K8" i="12"/>
  <c r="O8" i="12"/>
  <c r="C9" i="12"/>
  <c r="C8" i="12" l="1"/>
</calcChain>
</file>

<file path=xl/sharedStrings.xml><?xml version="1.0" encoding="utf-8"?>
<sst xmlns="http://schemas.openxmlformats.org/spreadsheetml/2006/main" count="90" uniqueCount="90">
  <si>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</si>
  <si>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</si>
  <si>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</si>
  <si>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</si>
  <si>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</si>
  <si>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</si>
  <si>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</si>
  <si>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</si>
  <si>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</si>
  <si>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</si>
  <si>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</si>
  <si>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</si>
  <si>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</si>
  <si>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</si>
  <si>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</si>
  <si>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</si>
  <si>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</si>
  <si>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</si>
  <si>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</si>
  <si>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</si>
  <si>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</si>
  <si>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</si>
  <si>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</si>
  <si>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</si>
  <si>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</si>
  <si>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</si>
  <si>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</si>
  <si>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</si>
  <si>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</si>
  <si>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</si>
  <si>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</si>
  <si>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</si>
  <si>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</si>
  <si>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</si>
  <si>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</si>
  <si>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</si>
  <si>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</si>
  <si>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</si>
  <si>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</si>
  <si>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</si>
  <si>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</si>
  <si>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</si>
  <si>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</si>
  <si>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</si>
  <si>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</si>
  <si>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</si>
  <si>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</si>
  <si>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</si>
  <si>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</si>
  <si>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</si>
  <si>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</si>
  <si>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</si>
  <si>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</si>
  <si>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</si>
  <si>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</si>
  <si>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</si>
  <si>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</si>
  <si>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</si>
  <si>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</si>
  <si>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</si>
  <si>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</si>
  <si>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</si>
  <si>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</si>
  <si>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</si>
  <si>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</si>
  <si>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</si>
  <si>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</si>
  <si>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</si>
  <si>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</si>
  <si>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</si>
  <si>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</si>
  <si>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</si>
  <si>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</si>
  <si>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</si>
  <si>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</si>
  <si>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</si>
  <si>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</si>
  <si>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</si>
  <si>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</si>
  <si>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</si>
  <si>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</si>
  <si>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</si>
  <si>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</si>
  <si>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</si>
  <si>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Instituto de la Función Registral del Estado de México</t>
  </si>
  <si>
    <t>(Miles de Pesos)</t>
  </si>
  <si>
    <t>Concepto</t>
  </si>
  <si>
    <t>T o t a l</t>
  </si>
  <si>
    <t>Anual</t>
  </si>
  <si>
    <t>Calendario de Presupuesto de Egresos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</si>
</sst>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Gotham Book"/>
    </font>
    <font>
      <b/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37">
    <xf numFmtId="0" fontId="0" fillId="0" borderId="0" xfId="0"/>
    <xf numFmtId="164" fontId="3" fillId="0" borderId="4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Border="1" applyAlignment="1">
      <alignment horizontal="left" vertical="center" wrapText="1"/>
    </xf>
    <xf numFmtId="164" fontId="6" fillId="0" borderId="4" xfId="1" applyNumberFormat="1" applyFont="1" applyBorder="1" applyAlignment="1">
      <alignment vertical="center" wrapText="1"/>
    </xf>
    <xf numFmtId="164" fontId="7" fillId="0" borderId="4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vertical="center" wrapText="1"/>
    </xf>
    <xf numFmtId="164" fontId="0" fillId="0" borderId="0" xfId="1" applyNumberFormat="1" applyFont="1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0" xfId="0" applyFont="1" applyFill="1"/>
    <xf numFmtId="37" fontId="3" fillId="0" borderId="7" xfId="2" applyNumberFormat="1" applyFont="1" applyFill="1" applyBorder="1" applyAlignment="1" applyProtection="1">
      <alignment horizontal="center" vertical="center"/>
    </xf>
    <xf numFmtId="0" fontId="2" fillId="0" borderId="0" xfId="0" applyFont="1"/>
    <xf numFmtId="164" fontId="2" fillId="2" borderId="0" xfId="1" applyNumberFormat="1" applyFont="1" applyFill="1" applyBorder="1" applyAlignment="1" applyProtection="1">
      <alignment horizontal="right" vertical="top" wrapText="1"/>
      <protection locked="0"/>
    </xf>
    <xf numFmtId="164" fontId="2" fillId="0" borderId="0" xfId="0" applyNumberFormat="1" applyFont="1"/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7" fontId="3" fillId="0" borderId="1" xfId="2" applyNumberFormat="1" applyFont="1" applyFill="1" applyBorder="1" applyAlignment="1" applyProtection="1">
      <alignment horizontal="center" vertical="center"/>
    </xf>
    <xf numFmtId="37" fontId="3" fillId="0" borderId="4" xfId="2" applyNumberFormat="1" applyFont="1" applyFill="1" applyBorder="1" applyAlignment="1" applyProtection="1">
      <alignment horizontal="center" vertical="center"/>
    </xf>
    <xf numFmtId="37" fontId="3" fillId="0" borderId="2" xfId="2" applyNumberFormat="1" applyFont="1" applyFill="1" applyBorder="1" applyAlignment="1" applyProtection="1">
      <alignment horizontal="center"/>
    </xf>
    <xf numFmtId="37" fontId="3" fillId="0" borderId="8" xfId="2" applyNumberFormat="1" applyFont="1" applyFill="1" applyBorder="1" applyAlignment="1" applyProtection="1">
      <alignment horizontal="center"/>
    </xf>
    <xf numFmtId="37" fontId="3" fillId="0" borderId="3" xfId="2" applyNumberFormat="1" applyFont="1" applyFill="1" applyBorder="1" applyAlignment="1" applyProtection="1">
      <alignment horizontal="center"/>
    </xf>
    <xf numFmtId="37" fontId="3" fillId="0" borderId="1" xfId="2" applyNumberFormat="1" applyFont="1" applyFill="1" applyBorder="1" applyAlignment="1" applyProtection="1">
      <alignment horizontal="center"/>
      <protection locked="0"/>
    </xf>
    <xf numFmtId="37" fontId="3" fillId="0" borderId="0" xfId="2" applyNumberFormat="1" applyFont="1" applyFill="1" applyBorder="1" applyAlignment="1" applyProtection="1">
      <alignment horizontal="center"/>
      <protection locked="0"/>
    </xf>
    <xf numFmtId="37" fontId="3" fillId="0" borderId="4" xfId="2" applyNumberFormat="1" applyFont="1" applyFill="1" applyBorder="1" applyAlignment="1" applyProtection="1">
      <alignment horizontal="center"/>
      <protection locked="0"/>
    </xf>
    <xf numFmtId="37" fontId="3" fillId="0" borderId="1" xfId="2" applyNumberFormat="1" applyFont="1" applyFill="1" applyBorder="1" applyAlignment="1" applyProtection="1">
      <alignment horizontal="center"/>
    </xf>
    <xf numFmtId="37" fontId="3" fillId="0" borderId="0" xfId="2" applyNumberFormat="1" applyFont="1" applyFill="1" applyBorder="1" applyAlignment="1" applyProtection="1">
      <alignment horizontal="center"/>
    </xf>
    <xf numFmtId="37" fontId="3" fillId="0" borderId="4" xfId="2" applyNumberFormat="1" applyFont="1" applyFill="1" applyBorder="1" applyAlignment="1" applyProtection="1">
      <alignment horizontal="center"/>
    </xf>
    <xf numFmtId="37" fontId="3" fillId="0" borderId="5" xfId="2" applyNumberFormat="1" applyFont="1" applyFill="1" applyBorder="1" applyAlignment="1" applyProtection="1">
      <alignment horizontal="center"/>
    </xf>
    <xf numFmtId="37" fontId="3" fillId="0" borderId="9" xfId="2" applyNumberFormat="1" applyFont="1" applyFill="1" applyBorder="1" applyAlignment="1" applyProtection="1">
      <alignment horizontal="center"/>
    </xf>
    <xf numFmtId="37" fontId="3" fillId="0" borderId="6" xfId="2" applyNumberFormat="1" applyFont="1" applyFill="1" applyBorder="1" applyAlignment="1" applyProtection="1">
      <alignment horizontal="center"/>
    </xf>
    <xf numFmtId="37" fontId="3" fillId="0" borderId="2" xfId="2" applyNumberFormat="1" applyFont="1" applyFill="1" applyBorder="1" applyAlignment="1" applyProtection="1">
      <alignment horizontal="center" vertical="center" wrapText="1"/>
    </xf>
    <xf numFmtId="37" fontId="3" fillId="0" borderId="3" xfId="2" applyNumberFormat="1" applyFont="1" applyFill="1" applyBorder="1" applyAlignment="1" applyProtection="1">
      <alignment horizontal="center" vertical="center"/>
    </xf>
  </cellXfs>
  <cellStyles count="7">
    <cellStyle name="Millares" xfId="1" builtinId="3"/>
    <cellStyle name="Millares 2" xfId="2"/>
    <cellStyle name="Millares 2 2" xfId="3"/>
    <cellStyle name="Millares 3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85</xdr:row>
      <xdr:rowOff>9524</xdr:rowOff>
    </xdr:from>
    <xdr:to>
      <xdr:col>2</xdr:col>
      <xdr:colOff>673575</xdr:colOff>
      <xdr:row>90</xdr:row>
      <xdr:rowOff>152399</xdr:rowOff>
    </xdr:to>
    <xdr:sp macro="" textlink="">
      <xdr:nvSpPr>
        <xdr:cNvPr id="2" name="CuadroTexto 1"/>
        <xdr:cNvSpPr txBox="1"/>
      </xdr:nvSpPr>
      <xdr:spPr>
        <a:xfrm>
          <a:off x="2514600" y="16363949"/>
          <a:ext cx="298815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4</xdr:col>
      <xdr:colOff>561976</xdr:colOff>
      <xdr:row>84</xdr:row>
      <xdr:rowOff>180975</xdr:rowOff>
    </xdr:from>
    <xdr:to>
      <xdr:col>7</xdr:col>
      <xdr:colOff>683101</xdr:colOff>
      <xdr:row>90</xdr:row>
      <xdr:rowOff>171450</xdr:rowOff>
    </xdr:to>
    <xdr:sp macro="" textlink="">
      <xdr:nvSpPr>
        <xdr:cNvPr id="3" name="CuadroTexto 2"/>
        <xdr:cNvSpPr txBox="1"/>
      </xdr:nvSpPr>
      <xdr:spPr>
        <a:xfrm>
          <a:off x="8020051" y="16230600"/>
          <a:ext cx="306435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9</xdr:col>
      <xdr:colOff>504824</xdr:colOff>
      <xdr:row>85</xdr:row>
      <xdr:rowOff>19050</xdr:rowOff>
    </xdr:from>
    <xdr:to>
      <xdr:col>12</xdr:col>
      <xdr:colOff>873599</xdr:colOff>
      <xdr:row>90</xdr:row>
      <xdr:rowOff>161925</xdr:rowOff>
    </xdr:to>
    <xdr:sp macro="" textlink="">
      <xdr:nvSpPr>
        <xdr:cNvPr id="4" name="CuadroTexto 3"/>
        <xdr:cNvSpPr txBox="1"/>
      </xdr:nvSpPr>
      <xdr:spPr>
        <a:xfrm>
          <a:off x="12868274" y="16259175"/>
          <a:ext cx="331200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topLeftCell="A4" workbookViewId="0">
      <selection activeCell="C59" sqref="C59"/>
    </sheetView>
  </sheetViews>
  <sheetFormatPr baseColWidth="10" defaultRowHeight="15" x14ac:dyDescent="0.25"/>
  <cols>
    <col min="1" max="1" width="11.7109375" style="7" customWidth="1"/>
    <col min="2" max="2" width="60.7109375" style="7" customWidth="1"/>
    <col min="3" max="15" width="14.7109375" style="7" customWidth="1"/>
    <col min="16" max="16384" width="11.42578125" style="7"/>
  </cols>
  <sheetData>
    <row r="1" spans="1:15" ht="15.75" thickBot="1" x14ac:dyDescent="0.3"/>
    <row r="2" spans="1:15" x14ac:dyDescent="0.25">
      <c r="A2" s="23" t="s">
        <v>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x14ac:dyDescent="0.25">
      <c r="A3" s="26" t="s">
        <v>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ht="15.75" thickBot="1" x14ac:dyDescent="0.3">
      <c r="A5" s="32" t="s">
        <v>85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5.75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35" t="s">
        <v>86</v>
      </c>
      <c r="B7" s="36"/>
      <c r="C7" s="13" t="s">
        <v>88</v>
      </c>
      <c r="D7" s="13" t="s">
        <v>0</v>
      </c>
      <c r="E7" s="13" t="s">
        <v>1</v>
      </c>
      <c r="F7" s="13" t="s">
        <v>2</v>
      </c>
      <c r="G7" s="13" t="s">
        <v>3</v>
      </c>
      <c r="H7" s="13" t="s">
        <v>4</v>
      </c>
      <c r="I7" s="13" t="s">
        <v>5</v>
      </c>
      <c r="J7" s="13" t="s">
        <v>6</v>
      </c>
      <c r="K7" s="13" t="s">
        <v>7</v>
      </c>
      <c r="L7" s="13" t="s">
        <v>8</v>
      </c>
      <c r="M7" s="13" t="s">
        <v>9</v>
      </c>
      <c r="N7" s="13" t="s">
        <v>10</v>
      </c>
      <c r="O7" s="13" t="s">
        <v>11</v>
      </c>
    </row>
    <row r="8" spans="1:15" ht="15.75" thickBot="1" x14ac:dyDescent="0.3">
      <c r="A8" s="21" t="s">
        <v>87</v>
      </c>
      <c r="B8" s="22"/>
      <c r="C8" s="1">
        <f>C9+C17+C27+C37+C47+C57+C61+C69+C73</f>
        <v>1872997.7</v>
      </c>
      <c r="D8" s="1">
        <f t="shared" ref="D8:O8" si="0">D9+D17+D27+D37+D47+D57+D61+D69+D73</f>
        <v>138561</v>
      </c>
      <c r="E8" s="1">
        <f t="shared" si="0"/>
        <v>534549.30000000005</v>
      </c>
      <c r="F8" s="1">
        <f t="shared" si="0"/>
        <v>113121.90000000001</v>
      </c>
      <c r="G8" s="1">
        <f t="shared" si="0"/>
        <v>78287.299999999988</v>
      </c>
      <c r="H8" s="1">
        <f t="shared" si="0"/>
        <v>114239.6</v>
      </c>
      <c r="I8" s="1">
        <f t="shared" si="0"/>
        <v>121221.1</v>
      </c>
      <c r="J8" s="1">
        <f t="shared" si="0"/>
        <v>107792.1</v>
      </c>
      <c r="K8" s="1">
        <f t="shared" si="0"/>
        <v>356422.1</v>
      </c>
      <c r="L8" s="1">
        <f t="shared" si="0"/>
        <v>62299.899999999994</v>
      </c>
      <c r="M8" s="1">
        <f t="shared" si="0"/>
        <v>59487.3</v>
      </c>
      <c r="N8" s="1">
        <f t="shared" si="0"/>
        <v>98622.6</v>
      </c>
      <c r="O8" s="1">
        <f t="shared" si="0"/>
        <v>121511.59999999999</v>
      </c>
    </row>
    <row r="9" spans="1:15" x14ac:dyDescent="0.25">
      <c r="A9" s="19" t="s">
        <v>12</v>
      </c>
      <c r="B9" s="20"/>
      <c r="C9" s="2">
        <f>SUM(C10:C16)</f>
        <v>170994.5</v>
      </c>
      <c r="D9" s="2">
        <f t="shared" ref="D9:O9" si="1">SUM(D10:D16)</f>
        <v>16683.599999999999</v>
      </c>
      <c r="E9" s="2">
        <f t="shared" si="1"/>
        <v>13679.5</v>
      </c>
      <c r="F9" s="2">
        <f t="shared" si="1"/>
        <v>14794.5</v>
      </c>
      <c r="G9" s="2">
        <f t="shared" si="1"/>
        <v>8110.0000000000009</v>
      </c>
      <c r="H9" s="2">
        <f t="shared" si="1"/>
        <v>14094.2</v>
      </c>
      <c r="I9" s="2">
        <f t="shared" si="1"/>
        <v>13119.3</v>
      </c>
      <c r="J9" s="2">
        <f t="shared" si="1"/>
        <v>14585.300000000001</v>
      </c>
      <c r="K9" s="2">
        <f t="shared" si="1"/>
        <v>11637.1</v>
      </c>
      <c r="L9" s="2">
        <f t="shared" si="1"/>
        <v>11928.8</v>
      </c>
      <c r="M9" s="2">
        <f t="shared" si="1"/>
        <v>13069</v>
      </c>
      <c r="N9" s="2">
        <f t="shared" si="1"/>
        <v>19694.7</v>
      </c>
      <c r="O9" s="2">
        <f t="shared" si="1"/>
        <v>19598.499999999996</v>
      </c>
    </row>
    <row r="10" spans="1:15" x14ac:dyDescent="0.25">
      <c r="A10" s="8"/>
      <c r="B10" s="10" t="s">
        <v>13</v>
      </c>
      <c r="C10" s="3">
        <f>SUM(D10:O10)</f>
        <v>56695.199999999997</v>
      </c>
      <c r="D10" s="3">
        <v>8285</v>
      </c>
      <c r="E10" s="3">
        <v>4700.1000000000004</v>
      </c>
      <c r="F10" s="3">
        <v>4700.1000000000004</v>
      </c>
      <c r="G10" s="3">
        <v>1212.2</v>
      </c>
      <c r="H10" s="3">
        <v>4798.5</v>
      </c>
      <c r="I10" s="3">
        <v>4700.2</v>
      </c>
      <c r="J10" s="3">
        <v>4700.1000000000004</v>
      </c>
      <c r="K10" s="3">
        <v>4700.1000000000004</v>
      </c>
      <c r="L10" s="3">
        <v>4798.5</v>
      </c>
      <c r="M10" s="3">
        <v>4700.1000000000004</v>
      </c>
      <c r="N10" s="3">
        <v>4700.1000000000004</v>
      </c>
      <c r="O10" s="3">
        <v>4700.2</v>
      </c>
    </row>
    <row r="11" spans="1:15" x14ac:dyDescent="0.25">
      <c r="A11" s="8"/>
      <c r="B11" s="10" t="s">
        <v>14</v>
      </c>
      <c r="C11" s="3">
        <f t="shared" ref="C11:C74" si="2">SUM(D11:O11)</f>
        <v>24755.199999999997</v>
      </c>
      <c r="D11" s="3">
        <v>2009.1</v>
      </c>
      <c r="E11" s="3">
        <v>2009.1</v>
      </c>
      <c r="F11" s="3">
        <v>2009.1</v>
      </c>
      <c r="G11" s="3">
        <v>2009.1</v>
      </c>
      <c r="H11" s="3">
        <v>2009.1</v>
      </c>
      <c r="I11" s="3">
        <v>2009</v>
      </c>
      <c r="J11" s="3">
        <v>2116.8000000000002</v>
      </c>
      <c r="K11" s="3">
        <v>2116.8000000000002</v>
      </c>
      <c r="L11" s="3">
        <v>2116.8000000000002</v>
      </c>
      <c r="M11" s="3">
        <v>2116.8000000000002</v>
      </c>
      <c r="N11" s="3">
        <v>2116.8000000000002</v>
      </c>
      <c r="O11" s="3">
        <v>2116.6999999999998</v>
      </c>
    </row>
    <row r="12" spans="1:15" x14ac:dyDescent="0.25">
      <c r="A12" s="8"/>
      <c r="B12" s="10" t="s">
        <v>15</v>
      </c>
      <c r="C12" s="3">
        <f t="shared" si="2"/>
        <v>52307.299999999996</v>
      </c>
      <c r="D12" s="3">
        <v>2007.9</v>
      </c>
      <c r="E12" s="3">
        <v>3560.9</v>
      </c>
      <c r="F12" s="3">
        <v>5544.2</v>
      </c>
      <c r="G12" s="3">
        <v>2007.9</v>
      </c>
      <c r="H12" s="3">
        <v>4405.8999999999996</v>
      </c>
      <c r="I12" s="3">
        <v>3671.1</v>
      </c>
      <c r="J12" s="3">
        <v>4630.5</v>
      </c>
      <c r="K12" s="3">
        <v>2266</v>
      </c>
      <c r="L12" s="3">
        <v>2459.3000000000002</v>
      </c>
      <c r="M12" s="3">
        <v>2007.9</v>
      </c>
      <c r="N12" s="3">
        <v>9771.7999999999993</v>
      </c>
      <c r="O12" s="3">
        <v>9973.9</v>
      </c>
    </row>
    <row r="13" spans="1:15" x14ac:dyDescent="0.25">
      <c r="A13" s="8"/>
      <c r="B13" s="10" t="s">
        <v>16</v>
      </c>
      <c r="C13" s="3">
        <f t="shared" si="2"/>
        <v>22502.2</v>
      </c>
      <c r="D13" s="3">
        <v>1978</v>
      </c>
      <c r="E13" s="3">
        <v>1846.8</v>
      </c>
      <c r="F13" s="3">
        <v>1846.8</v>
      </c>
      <c r="G13" s="3">
        <v>1846.8</v>
      </c>
      <c r="H13" s="3">
        <v>1846.7</v>
      </c>
      <c r="I13" s="3">
        <v>1846.7</v>
      </c>
      <c r="J13" s="3">
        <v>1991.1</v>
      </c>
      <c r="K13" s="3">
        <v>1859.9</v>
      </c>
      <c r="L13" s="3">
        <v>1859.9</v>
      </c>
      <c r="M13" s="3">
        <v>1859.9</v>
      </c>
      <c r="N13" s="3">
        <v>1859.8</v>
      </c>
      <c r="O13" s="3">
        <v>1859.8</v>
      </c>
    </row>
    <row r="14" spans="1:15" x14ac:dyDescent="0.25">
      <c r="A14" s="8"/>
      <c r="B14" s="10" t="s">
        <v>17</v>
      </c>
      <c r="C14" s="3">
        <f t="shared" si="2"/>
        <v>12053.599999999997</v>
      </c>
      <c r="D14" s="3">
        <v>878.4</v>
      </c>
      <c r="E14" s="3">
        <v>1499.2</v>
      </c>
      <c r="F14" s="3">
        <v>630.9</v>
      </c>
      <c r="G14" s="3">
        <v>970.6</v>
      </c>
      <c r="H14" s="3">
        <v>970.6</v>
      </c>
      <c r="I14" s="3">
        <v>829</v>
      </c>
      <c r="J14" s="3">
        <v>630.9</v>
      </c>
      <c r="K14" s="3">
        <v>630.9</v>
      </c>
      <c r="L14" s="3">
        <v>630.9</v>
      </c>
      <c r="M14" s="3">
        <v>2321</v>
      </c>
      <c r="N14" s="3">
        <v>1182.9000000000001</v>
      </c>
      <c r="O14" s="3">
        <v>878.3</v>
      </c>
    </row>
    <row r="15" spans="1:15" x14ac:dyDescent="0.25">
      <c r="A15" s="8"/>
      <c r="B15" s="10" t="s">
        <v>18</v>
      </c>
      <c r="C15" s="3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8"/>
      <c r="B16" s="10" t="s">
        <v>19</v>
      </c>
      <c r="C16" s="3">
        <f t="shared" si="2"/>
        <v>2681.0000000000009</v>
      </c>
      <c r="D16" s="3">
        <v>1525.2</v>
      </c>
      <c r="E16" s="3">
        <v>63.4</v>
      </c>
      <c r="F16" s="3">
        <v>63.4</v>
      </c>
      <c r="G16" s="3">
        <v>63.4</v>
      </c>
      <c r="H16" s="3">
        <v>63.4</v>
      </c>
      <c r="I16" s="3">
        <v>63.3</v>
      </c>
      <c r="J16" s="3">
        <v>515.9</v>
      </c>
      <c r="K16" s="3">
        <v>63.4</v>
      </c>
      <c r="L16" s="3">
        <v>63.4</v>
      </c>
      <c r="M16" s="3">
        <v>63.3</v>
      </c>
      <c r="N16" s="3">
        <v>63.3</v>
      </c>
      <c r="O16" s="3">
        <v>69.599999999999994</v>
      </c>
    </row>
    <row r="17" spans="1:15" x14ac:dyDescent="0.25">
      <c r="A17" s="17" t="s">
        <v>20</v>
      </c>
      <c r="B17" s="18"/>
      <c r="C17" s="4">
        <f>SUM(C18:C26)</f>
        <v>11082.300000000001</v>
      </c>
      <c r="D17" s="4">
        <f t="shared" ref="D17:O17" si="3">SUM(D18:D26)</f>
        <v>5526.1</v>
      </c>
      <c r="E17" s="4">
        <f t="shared" si="3"/>
        <v>139.19999999999999</v>
      </c>
      <c r="F17" s="4">
        <f t="shared" si="3"/>
        <v>139.19999999999999</v>
      </c>
      <c r="G17" s="4">
        <f t="shared" si="3"/>
        <v>69.599999999999994</v>
      </c>
      <c r="H17" s="4">
        <f t="shared" si="3"/>
        <v>2335.8000000000002</v>
      </c>
      <c r="I17" s="4">
        <f t="shared" si="3"/>
        <v>139.19999999999999</v>
      </c>
      <c r="J17" s="4">
        <f t="shared" si="3"/>
        <v>69.599999999999994</v>
      </c>
      <c r="K17" s="4">
        <f t="shared" si="3"/>
        <v>139.19999999999999</v>
      </c>
      <c r="L17" s="4">
        <f t="shared" si="3"/>
        <v>2176.3000000000002</v>
      </c>
      <c r="M17" s="4">
        <f t="shared" si="3"/>
        <v>139.19999999999999</v>
      </c>
      <c r="N17" s="4">
        <f t="shared" si="3"/>
        <v>139.30000000000001</v>
      </c>
      <c r="O17" s="4">
        <f t="shared" si="3"/>
        <v>69.599999999999994</v>
      </c>
    </row>
    <row r="18" spans="1:15" ht="22.5" x14ac:dyDescent="0.25">
      <c r="A18" s="8"/>
      <c r="B18" s="10" t="s">
        <v>21</v>
      </c>
      <c r="C18" s="3">
        <f t="shared" si="2"/>
        <v>4778</v>
      </c>
      <c r="D18" s="3">
        <v>1591.4</v>
      </c>
      <c r="E18" s="3">
        <v>0</v>
      </c>
      <c r="F18" s="3">
        <v>0</v>
      </c>
      <c r="G18" s="3">
        <v>0</v>
      </c>
      <c r="H18" s="3">
        <v>1591.4</v>
      </c>
      <c r="I18" s="3">
        <v>0</v>
      </c>
      <c r="J18" s="3">
        <v>0</v>
      </c>
      <c r="K18" s="3">
        <v>0</v>
      </c>
      <c r="L18" s="3">
        <v>1595.2</v>
      </c>
      <c r="M18" s="3">
        <v>0</v>
      </c>
      <c r="N18" s="3">
        <v>0</v>
      </c>
      <c r="O18" s="3">
        <v>0</v>
      </c>
    </row>
    <row r="19" spans="1:15" x14ac:dyDescent="0.25">
      <c r="A19" s="8"/>
      <c r="B19" s="10" t="s">
        <v>22</v>
      </c>
      <c r="C19" s="3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8"/>
      <c r="B20" s="10" t="s">
        <v>23</v>
      </c>
      <c r="C20" s="3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8"/>
      <c r="B21" s="10" t="s">
        <v>24</v>
      </c>
      <c r="C21" s="3">
        <f t="shared" si="2"/>
        <v>595</v>
      </c>
      <c r="D21" s="3">
        <v>198.4</v>
      </c>
      <c r="E21" s="3">
        <v>0</v>
      </c>
      <c r="F21" s="3">
        <v>0</v>
      </c>
      <c r="G21" s="3">
        <v>0</v>
      </c>
      <c r="H21" s="3">
        <v>198.3</v>
      </c>
      <c r="I21" s="3">
        <v>0</v>
      </c>
      <c r="J21" s="3">
        <v>0</v>
      </c>
      <c r="K21" s="3">
        <v>0</v>
      </c>
      <c r="L21" s="3">
        <v>198.3</v>
      </c>
      <c r="M21" s="3">
        <v>0</v>
      </c>
      <c r="N21" s="3">
        <v>0</v>
      </c>
      <c r="O21" s="3">
        <v>0</v>
      </c>
    </row>
    <row r="22" spans="1:15" x14ac:dyDescent="0.25">
      <c r="A22" s="8"/>
      <c r="B22" s="10" t="s">
        <v>25</v>
      </c>
      <c r="C22" s="3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8"/>
      <c r="B23" s="10" t="s">
        <v>26</v>
      </c>
      <c r="C23" s="3">
        <f t="shared" si="2"/>
        <v>1461.9999999999998</v>
      </c>
      <c r="D23" s="3">
        <v>139.30000000000001</v>
      </c>
      <c r="E23" s="3">
        <v>139.19999999999999</v>
      </c>
      <c r="F23" s="3">
        <v>139.19999999999999</v>
      </c>
      <c r="G23" s="3">
        <v>69.599999999999994</v>
      </c>
      <c r="H23" s="3">
        <v>139.30000000000001</v>
      </c>
      <c r="I23" s="3">
        <v>139.19999999999999</v>
      </c>
      <c r="J23" s="3">
        <v>69.599999999999994</v>
      </c>
      <c r="K23" s="3">
        <v>139.19999999999999</v>
      </c>
      <c r="L23" s="3">
        <v>139.30000000000001</v>
      </c>
      <c r="M23" s="3">
        <v>139.19999999999999</v>
      </c>
      <c r="N23" s="3">
        <v>139.30000000000001</v>
      </c>
      <c r="O23" s="3">
        <v>69.599999999999994</v>
      </c>
    </row>
    <row r="24" spans="1:15" x14ac:dyDescent="0.25">
      <c r="A24" s="8"/>
      <c r="B24" s="10" t="s">
        <v>27</v>
      </c>
      <c r="C24" s="3">
        <f t="shared" si="2"/>
        <v>3393.7</v>
      </c>
      <c r="D24" s="3">
        <v>3288.7</v>
      </c>
      <c r="E24" s="3">
        <v>0</v>
      </c>
      <c r="F24" s="3">
        <v>0</v>
      </c>
      <c r="G24" s="3">
        <v>0</v>
      </c>
      <c r="H24" s="3">
        <v>105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spans="1:15" x14ac:dyDescent="0.25">
      <c r="A25" s="8"/>
      <c r="B25" s="10" t="s">
        <v>28</v>
      </c>
      <c r="C25" s="3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8"/>
      <c r="B26" s="10" t="s">
        <v>29</v>
      </c>
      <c r="C26" s="3">
        <f t="shared" si="2"/>
        <v>853.6</v>
      </c>
      <c r="D26" s="3">
        <v>308.3</v>
      </c>
      <c r="E26" s="3">
        <v>0</v>
      </c>
      <c r="F26" s="3">
        <v>0</v>
      </c>
      <c r="G26" s="3">
        <v>0</v>
      </c>
      <c r="H26" s="3">
        <v>301.8</v>
      </c>
      <c r="I26" s="3">
        <v>0</v>
      </c>
      <c r="J26" s="3">
        <v>0</v>
      </c>
      <c r="K26" s="3">
        <v>0</v>
      </c>
      <c r="L26" s="3">
        <v>243.5</v>
      </c>
      <c r="M26" s="3">
        <v>0</v>
      </c>
      <c r="N26" s="3">
        <v>0</v>
      </c>
      <c r="O26" s="3">
        <v>0</v>
      </c>
    </row>
    <row r="27" spans="1:15" x14ac:dyDescent="0.25">
      <c r="A27" s="17" t="s">
        <v>30</v>
      </c>
      <c r="B27" s="18"/>
      <c r="C27" s="4">
        <f>SUM(C28:C36)</f>
        <v>47909.3</v>
      </c>
      <c r="D27" s="4">
        <f t="shared" ref="D27:O27" si="4">SUM(D28:D36)</f>
        <v>13223.5</v>
      </c>
      <c r="E27" s="4">
        <f t="shared" si="4"/>
        <v>2028.3</v>
      </c>
      <c r="F27" s="4">
        <f t="shared" si="4"/>
        <v>2030.6</v>
      </c>
      <c r="G27" s="4">
        <f t="shared" si="4"/>
        <v>2070.8000000000002</v>
      </c>
      <c r="H27" s="4">
        <f t="shared" si="4"/>
        <v>11709.6</v>
      </c>
      <c r="I27" s="4">
        <f t="shared" si="4"/>
        <v>2057.5</v>
      </c>
      <c r="J27" s="4">
        <f t="shared" si="4"/>
        <v>2096.9</v>
      </c>
      <c r="K27" s="4">
        <f t="shared" si="4"/>
        <v>2120.8000000000002</v>
      </c>
      <c r="L27" s="4">
        <f t="shared" si="4"/>
        <v>4249.6999999999989</v>
      </c>
      <c r="M27" s="4">
        <f t="shared" si="4"/>
        <v>2134.6999999999998</v>
      </c>
      <c r="N27" s="4">
        <f t="shared" si="4"/>
        <v>2093.4</v>
      </c>
      <c r="O27" s="4">
        <f t="shared" si="4"/>
        <v>2093.5</v>
      </c>
    </row>
    <row r="28" spans="1:15" x14ac:dyDescent="0.25">
      <c r="A28" s="8"/>
      <c r="B28" s="10" t="s">
        <v>31</v>
      </c>
      <c r="C28" s="3">
        <f t="shared" si="2"/>
        <v>7574</v>
      </c>
      <c r="D28" s="3">
        <v>1042.2</v>
      </c>
      <c r="E28" s="3">
        <v>207.9</v>
      </c>
      <c r="F28" s="3">
        <v>210.3</v>
      </c>
      <c r="G28" s="3">
        <v>206.4</v>
      </c>
      <c r="H28" s="3">
        <v>4377.8</v>
      </c>
      <c r="I28" s="3">
        <v>237.2</v>
      </c>
      <c r="J28" s="3">
        <v>214.2</v>
      </c>
      <c r="K28" s="3">
        <v>205.9</v>
      </c>
      <c r="L28" s="3">
        <v>233.8</v>
      </c>
      <c r="M28" s="3">
        <v>210.9</v>
      </c>
      <c r="N28" s="3">
        <v>213.6</v>
      </c>
      <c r="O28" s="3">
        <v>213.8</v>
      </c>
    </row>
    <row r="29" spans="1:15" x14ac:dyDescent="0.25">
      <c r="A29" s="8"/>
      <c r="B29" s="10" t="s">
        <v>32</v>
      </c>
      <c r="C29" s="3">
        <f t="shared" si="2"/>
        <v>5371.4000000000015</v>
      </c>
      <c r="D29" s="3">
        <v>3700.9</v>
      </c>
      <c r="E29" s="3">
        <v>121.1</v>
      </c>
      <c r="F29" s="3">
        <v>121.1</v>
      </c>
      <c r="G29" s="3">
        <v>121.1</v>
      </c>
      <c r="H29" s="3">
        <v>459.8</v>
      </c>
      <c r="I29" s="3">
        <v>121</v>
      </c>
      <c r="J29" s="3">
        <v>121.1</v>
      </c>
      <c r="K29" s="3">
        <v>121.1</v>
      </c>
      <c r="L29" s="3">
        <v>121</v>
      </c>
      <c r="M29" s="3">
        <v>121.1</v>
      </c>
      <c r="N29" s="3">
        <v>121.1</v>
      </c>
      <c r="O29" s="3">
        <v>121</v>
      </c>
    </row>
    <row r="30" spans="1:15" x14ac:dyDescent="0.25">
      <c r="A30" s="8"/>
      <c r="B30" s="10" t="s">
        <v>33</v>
      </c>
      <c r="C30" s="3">
        <f t="shared" si="2"/>
        <v>10162.900000000001</v>
      </c>
      <c r="D30" s="3">
        <v>850.8</v>
      </c>
      <c r="E30" s="3">
        <v>819.2</v>
      </c>
      <c r="F30" s="3">
        <v>819.2</v>
      </c>
      <c r="G30" s="3">
        <v>819.2</v>
      </c>
      <c r="H30" s="3">
        <v>850.8</v>
      </c>
      <c r="I30" s="3">
        <v>819.2</v>
      </c>
      <c r="J30" s="3">
        <v>819.2</v>
      </c>
      <c r="K30" s="3">
        <v>899.4</v>
      </c>
      <c r="L30" s="3">
        <v>850.8</v>
      </c>
      <c r="M30" s="3">
        <v>871.7</v>
      </c>
      <c r="N30" s="3">
        <v>871.7</v>
      </c>
      <c r="O30" s="3">
        <v>871.7</v>
      </c>
    </row>
    <row r="31" spans="1:15" x14ac:dyDescent="0.25">
      <c r="A31" s="8"/>
      <c r="B31" s="10" t="s">
        <v>34</v>
      </c>
      <c r="C31" s="3">
        <f t="shared" si="2"/>
        <v>7892.5000000000018</v>
      </c>
      <c r="D31" s="3">
        <v>858.3</v>
      </c>
      <c r="E31" s="3">
        <v>568.79999999999995</v>
      </c>
      <c r="F31" s="3">
        <v>568.70000000000005</v>
      </c>
      <c r="G31" s="3">
        <v>612.79999999999995</v>
      </c>
      <c r="H31" s="3">
        <v>814.2</v>
      </c>
      <c r="I31" s="3">
        <v>568.79999999999995</v>
      </c>
      <c r="J31" s="3">
        <v>612.79999999999995</v>
      </c>
      <c r="K31" s="3">
        <v>583.1</v>
      </c>
      <c r="L31" s="3">
        <v>954.6</v>
      </c>
      <c r="M31" s="3">
        <v>612.79999999999995</v>
      </c>
      <c r="N31" s="3">
        <v>568.79999999999995</v>
      </c>
      <c r="O31" s="3">
        <v>568.79999999999995</v>
      </c>
    </row>
    <row r="32" spans="1:15" x14ac:dyDescent="0.25">
      <c r="A32" s="8"/>
      <c r="B32" s="10" t="s">
        <v>35</v>
      </c>
      <c r="C32" s="3">
        <f t="shared" si="2"/>
        <v>12572.400000000001</v>
      </c>
      <c r="D32" s="3">
        <v>2513.9</v>
      </c>
      <c r="E32" s="3">
        <v>311.3</v>
      </c>
      <c r="F32" s="3">
        <v>311.3</v>
      </c>
      <c r="G32" s="3">
        <v>311.3</v>
      </c>
      <c r="H32" s="3">
        <v>5186</v>
      </c>
      <c r="I32" s="3">
        <v>311.3</v>
      </c>
      <c r="J32" s="3">
        <v>311.3</v>
      </c>
      <c r="K32" s="3">
        <v>311.3</v>
      </c>
      <c r="L32" s="3">
        <v>2050.1</v>
      </c>
      <c r="M32" s="3">
        <v>318.2</v>
      </c>
      <c r="N32" s="3">
        <v>318.2</v>
      </c>
      <c r="O32" s="3">
        <v>318.2</v>
      </c>
    </row>
    <row r="33" spans="1:15" x14ac:dyDescent="0.25">
      <c r="A33" s="8"/>
      <c r="B33" s="10" t="s">
        <v>36</v>
      </c>
      <c r="C33" s="3">
        <f t="shared" si="2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8"/>
      <c r="B34" s="10" t="s">
        <v>37</v>
      </c>
      <c r="C34" s="3">
        <f t="shared" si="2"/>
        <v>63</v>
      </c>
      <c r="D34" s="3">
        <v>21</v>
      </c>
      <c r="E34" s="3">
        <v>0</v>
      </c>
      <c r="F34" s="3">
        <v>0</v>
      </c>
      <c r="G34" s="3">
        <v>0</v>
      </c>
      <c r="H34" s="3">
        <v>21</v>
      </c>
      <c r="I34" s="3">
        <v>0</v>
      </c>
      <c r="J34" s="3">
        <v>0</v>
      </c>
      <c r="K34" s="3">
        <v>0</v>
      </c>
      <c r="L34" s="3">
        <v>21</v>
      </c>
      <c r="M34" s="3">
        <v>0</v>
      </c>
      <c r="N34" s="3">
        <v>0</v>
      </c>
      <c r="O34" s="3">
        <v>0</v>
      </c>
    </row>
    <row r="35" spans="1:15" x14ac:dyDescent="0.25">
      <c r="A35" s="8"/>
      <c r="B35" s="10" t="s">
        <v>38</v>
      </c>
      <c r="C35" s="3">
        <f t="shared" si="2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8"/>
      <c r="B36" s="10" t="s">
        <v>39</v>
      </c>
      <c r="C36" s="3">
        <f t="shared" si="2"/>
        <v>4273.0999999999995</v>
      </c>
      <c r="D36" s="3">
        <v>4236.3999999999996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18.3</v>
      </c>
      <c r="K36" s="3">
        <v>0</v>
      </c>
      <c r="L36" s="3">
        <v>18.399999999999999</v>
      </c>
      <c r="M36" s="3">
        <v>0</v>
      </c>
      <c r="N36" s="3">
        <v>0</v>
      </c>
      <c r="O36" s="3">
        <v>0</v>
      </c>
    </row>
    <row r="37" spans="1:15" x14ac:dyDescent="0.25">
      <c r="A37" s="17" t="s">
        <v>40</v>
      </c>
      <c r="B37" s="18"/>
      <c r="C37" s="4">
        <f>SUM(C38:C46)</f>
        <v>899125.1</v>
      </c>
      <c r="D37" s="4">
        <f t="shared" ref="D37:O37" si="5">SUM(D38:D46)</f>
        <v>71241.3</v>
      </c>
      <c r="E37" s="4">
        <f t="shared" si="5"/>
        <v>106702.3</v>
      </c>
      <c r="F37" s="4">
        <f t="shared" si="5"/>
        <v>96157.6</v>
      </c>
      <c r="G37" s="4">
        <f t="shared" si="5"/>
        <v>68036.899999999994</v>
      </c>
      <c r="H37" s="4">
        <f t="shared" si="5"/>
        <v>86100</v>
      </c>
      <c r="I37" s="4">
        <f t="shared" si="5"/>
        <v>105905.1</v>
      </c>
      <c r="J37" s="4">
        <f t="shared" si="5"/>
        <v>91040.3</v>
      </c>
      <c r="K37" s="4">
        <f t="shared" si="5"/>
        <v>42525</v>
      </c>
      <c r="L37" s="4">
        <f t="shared" si="5"/>
        <v>43945.1</v>
      </c>
      <c r="M37" s="4">
        <f t="shared" si="5"/>
        <v>44144.4</v>
      </c>
      <c r="N37" s="4">
        <f t="shared" si="5"/>
        <v>43577.1</v>
      </c>
      <c r="O37" s="4">
        <f t="shared" si="5"/>
        <v>99750</v>
      </c>
    </row>
    <row r="38" spans="1:15" x14ac:dyDescent="0.25">
      <c r="A38" s="8"/>
      <c r="B38" s="10" t="s">
        <v>41</v>
      </c>
      <c r="C38" s="3">
        <f t="shared" si="2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8"/>
      <c r="B39" s="10" t="s">
        <v>42</v>
      </c>
      <c r="C39" s="3">
        <f t="shared" si="2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8"/>
      <c r="B40" s="10" t="s">
        <v>43</v>
      </c>
      <c r="C40" s="3">
        <f t="shared" si="2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8"/>
      <c r="B41" s="10" t="s">
        <v>44</v>
      </c>
      <c r="C41" s="3">
        <f t="shared" si="2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8"/>
      <c r="B42" s="10" t="s">
        <v>45</v>
      </c>
      <c r="C42" s="3">
        <f t="shared" si="2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8"/>
      <c r="B43" s="10" t="s">
        <v>46</v>
      </c>
      <c r="C43" s="3">
        <f t="shared" si="2"/>
        <v>899125.1</v>
      </c>
      <c r="D43" s="3">
        <v>71241.3</v>
      </c>
      <c r="E43" s="3">
        <v>106702.3</v>
      </c>
      <c r="F43" s="3">
        <v>96157.6</v>
      </c>
      <c r="G43" s="3">
        <v>68036.899999999994</v>
      </c>
      <c r="H43" s="3">
        <v>86100</v>
      </c>
      <c r="I43" s="3">
        <v>105905.1</v>
      </c>
      <c r="J43" s="3">
        <v>91040.3</v>
      </c>
      <c r="K43" s="3">
        <v>42525</v>
      </c>
      <c r="L43" s="3">
        <v>43945.1</v>
      </c>
      <c r="M43" s="3">
        <v>44144.4</v>
      </c>
      <c r="N43" s="3">
        <v>43577.1</v>
      </c>
      <c r="O43" s="3">
        <v>99750</v>
      </c>
    </row>
    <row r="44" spans="1:15" x14ac:dyDescent="0.25">
      <c r="A44" s="8"/>
      <c r="B44" s="10" t="s">
        <v>47</v>
      </c>
      <c r="C44" s="3">
        <f t="shared" si="2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8"/>
      <c r="B45" s="10" t="s">
        <v>48</v>
      </c>
      <c r="C45" s="3">
        <f t="shared" si="2"/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8"/>
      <c r="B46" s="10" t="s">
        <v>49</v>
      </c>
      <c r="C46" s="3">
        <f t="shared" si="2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17" t="s">
        <v>50</v>
      </c>
      <c r="B47" s="18"/>
      <c r="C47" s="4">
        <f>SUM(C48:C56)</f>
        <v>0</v>
      </c>
      <c r="D47" s="4">
        <f t="shared" ref="D47:O47" si="6">SUM(D48:D56)</f>
        <v>0</v>
      </c>
      <c r="E47" s="4">
        <f t="shared" si="6"/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</row>
    <row r="48" spans="1:15" x14ac:dyDescent="0.25">
      <c r="A48" s="8"/>
      <c r="B48" s="10" t="s">
        <v>51</v>
      </c>
      <c r="C48" s="3">
        <f t="shared" si="2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8"/>
      <c r="B49" s="10" t="s">
        <v>52</v>
      </c>
      <c r="C49" s="3">
        <f t="shared" si="2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8"/>
      <c r="B50" s="10" t="s">
        <v>53</v>
      </c>
      <c r="C50" s="3">
        <f t="shared" si="2"/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8"/>
      <c r="B51" s="10" t="s">
        <v>54</v>
      </c>
      <c r="C51" s="3">
        <f t="shared" si="2"/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8"/>
      <c r="B52" s="10" t="s">
        <v>55</v>
      </c>
      <c r="C52" s="3">
        <f t="shared" si="2"/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8"/>
      <c r="B53" s="10" t="s">
        <v>56</v>
      </c>
      <c r="C53" s="3">
        <f t="shared" si="2"/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8"/>
      <c r="B54" s="10" t="s">
        <v>57</v>
      </c>
      <c r="C54" s="3">
        <f t="shared" si="2"/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8"/>
      <c r="B55" s="10" t="s">
        <v>58</v>
      </c>
      <c r="C55" s="3">
        <f t="shared" si="2"/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8"/>
      <c r="B56" s="10" t="s">
        <v>59</v>
      </c>
      <c r="C56" s="3">
        <f t="shared" si="2"/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17" t="s">
        <v>60</v>
      </c>
      <c r="B57" s="18"/>
      <c r="C57" s="4">
        <f>SUM(C58:C60)</f>
        <v>31886.5</v>
      </c>
      <c r="D57" s="4">
        <f t="shared" ref="D57:O57" si="7">SUM(D58:D60)</f>
        <v>31886.5</v>
      </c>
      <c r="E57" s="4">
        <f t="shared" si="7"/>
        <v>0</v>
      </c>
      <c r="F57" s="4">
        <f t="shared" si="7"/>
        <v>0</v>
      </c>
      <c r="G57" s="4">
        <f t="shared" si="7"/>
        <v>0</v>
      </c>
      <c r="H57" s="4">
        <f t="shared" si="7"/>
        <v>0</v>
      </c>
      <c r="I57" s="4">
        <f t="shared" si="7"/>
        <v>0</v>
      </c>
      <c r="J57" s="4">
        <f t="shared" si="7"/>
        <v>0</v>
      </c>
      <c r="K57" s="4">
        <f t="shared" si="7"/>
        <v>0</v>
      </c>
      <c r="L57" s="4">
        <f t="shared" si="7"/>
        <v>0</v>
      </c>
      <c r="M57" s="4">
        <f t="shared" si="7"/>
        <v>0</v>
      </c>
      <c r="N57" s="4">
        <f t="shared" si="7"/>
        <v>33118.1</v>
      </c>
      <c r="O57" s="4">
        <f t="shared" si="7"/>
        <v>0</v>
      </c>
    </row>
    <row r="58" spans="1:15" x14ac:dyDescent="0.25">
      <c r="A58" s="8"/>
      <c r="B58" s="10" t="s">
        <v>61</v>
      </c>
      <c r="C58" s="3">
        <v>31886.5</v>
      </c>
      <c r="D58" s="3">
        <v>31886.5</v>
      </c>
      <c r="E58" s="3"/>
      <c r="F58" s="3"/>
      <c r="G58" s="3"/>
      <c r="H58" s="3"/>
      <c r="I58" s="3"/>
      <c r="J58" s="3"/>
      <c r="K58" s="3"/>
      <c r="L58" s="3"/>
      <c r="M58" s="3"/>
      <c r="N58" s="3">
        <v>33118.1</v>
      </c>
      <c r="O58" s="3"/>
    </row>
    <row r="59" spans="1:15" x14ac:dyDescent="0.25">
      <c r="A59" s="8"/>
      <c r="B59" s="10" t="s">
        <v>62</v>
      </c>
      <c r="C59" s="3">
        <f t="shared" si="2"/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8"/>
      <c r="B60" s="10" t="s">
        <v>63</v>
      </c>
      <c r="C60" s="3">
        <f t="shared" si="2"/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17" t="s">
        <v>64</v>
      </c>
      <c r="B61" s="18"/>
      <c r="C61" s="4">
        <f>SUM(C62:C68)</f>
        <v>0</v>
      </c>
      <c r="D61" s="4">
        <f t="shared" ref="D61:O61" si="8">SUM(D62:D68)</f>
        <v>0</v>
      </c>
      <c r="E61" s="4">
        <f t="shared" si="8"/>
        <v>0</v>
      </c>
      <c r="F61" s="4">
        <f t="shared" si="8"/>
        <v>0</v>
      </c>
      <c r="G61" s="4">
        <f t="shared" si="8"/>
        <v>0</v>
      </c>
      <c r="H61" s="4">
        <f t="shared" si="8"/>
        <v>0</v>
      </c>
      <c r="I61" s="4">
        <f t="shared" si="8"/>
        <v>0</v>
      </c>
      <c r="J61" s="4">
        <f t="shared" si="8"/>
        <v>0</v>
      </c>
      <c r="K61" s="4">
        <f t="shared" si="8"/>
        <v>0</v>
      </c>
      <c r="L61" s="4">
        <f t="shared" si="8"/>
        <v>0</v>
      </c>
      <c r="M61" s="4">
        <f t="shared" si="8"/>
        <v>0</v>
      </c>
      <c r="N61" s="4">
        <f t="shared" si="8"/>
        <v>0</v>
      </c>
      <c r="O61" s="4">
        <f t="shared" si="8"/>
        <v>0</v>
      </c>
    </row>
    <row r="62" spans="1:15" x14ac:dyDescent="0.25">
      <c r="A62" s="8"/>
      <c r="B62" s="10" t="s">
        <v>65</v>
      </c>
      <c r="C62" s="3">
        <f t="shared" si="2"/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8"/>
      <c r="B63" s="10" t="s">
        <v>66</v>
      </c>
      <c r="C63" s="3">
        <f t="shared" si="2"/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8"/>
      <c r="B64" s="10" t="s">
        <v>67</v>
      </c>
      <c r="C64" s="3">
        <f t="shared" si="2"/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8"/>
      <c r="B65" s="10" t="s">
        <v>68</v>
      </c>
      <c r="C65" s="3">
        <f t="shared" si="2"/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8"/>
      <c r="B66" s="10" t="s">
        <v>69</v>
      </c>
      <c r="C66" s="3">
        <f t="shared" si="2"/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8"/>
      <c r="B67" s="10" t="s">
        <v>70</v>
      </c>
      <c r="C67" s="3">
        <f t="shared" si="2"/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8"/>
      <c r="B68" s="10" t="s">
        <v>71</v>
      </c>
      <c r="C68" s="3">
        <f t="shared" si="2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17" t="s">
        <v>72</v>
      </c>
      <c r="B69" s="18"/>
      <c r="C69" s="4">
        <f>SUM(C70:C72)</f>
        <v>0</v>
      </c>
      <c r="D69" s="4">
        <f t="shared" ref="D69:O69" si="9">SUM(D70:D72)</f>
        <v>0</v>
      </c>
      <c r="E69" s="4">
        <f t="shared" si="9"/>
        <v>0</v>
      </c>
      <c r="F69" s="4">
        <f t="shared" si="9"/>
        <v>0</v>
      </c>
      <c r="G69" s="4">
        <f t="shared" si="9"/>
        <v>0</v>
      </c>
      <c r="H69" s="4">
        <f t="shared" si="9"/>
        <v>0</v>
      </c>
      <c r="I69" s="4">
        <f t="shared" si="9"/>
        <v>0</v>
      </c>
      <c r="J69" s="4">
        <f t="shared" si="9"/>
        <v>0</v>
      </c>
      <c r="K69" s="4">
        <f t="shared" si="9"/>
        <v>0</v>
      </c>
      <c r="L69" s="4">
        <f t="shared" si="9"/>
        <v>0</v>
      </c>
      <c r="M69" s="4">
        <f t="shared" si="9"/>
        <v>0</v>
      </c>
      <c r="N69" s="4">
        <f t="shared" si="9"/>
        <v>0</v>
      </c>
      <c r="O69" s="4">
        <f t="shared" si="9"/>
        <v>0</v>
      </c>
    </row>
    <row r="70" spans="1:15" x14ac:dyDescent="0.25">
      <c r="A70" s="8"/>
      <c r="B70" s="10" t="s">
        <v>73</v>
      </c>
      <c r="C70" s="3">
        <f t="shared" si="2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A71" s="8"/>
      <c r="B71" s="10" t="s">
        <v>74</v>
      </c>
      <c r="C71" s="3">
        <f t="shared" si="2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5">
      <c r="A72" s="8"/>
      <c r="B72" s="10" t="s">
        <v>75</v>
      </c>
      <c r="C72" s="3">
        <f t="shared" si="2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5">
      <c r="A73" s="17" t="s">
        <v>76</v>
      </c>
      <c r="B73" s="18"/>
      <c r="C73" s="4">
        <f>SUM(C74:C80)</f>
        <v>712000</v>
      </c>
      <c r="D73" s="4">
        <f t="shared" ref="D73:O73" si="10">SUM(D74:D80)</f>
        <v>0</v>
      </c>
      <c r="E73" s="4">
        <f t="shared" si="10"/>
        <v>412000</v>
      </c>
      <c r="F73" s="4">
        <f t="shared" si="10"/>
        <v>0</v>
      </c>
      <c r="G73" s="4">
        <f t="shared" si="10"/>
        <v>0</v>
      </c>
      <c r="H73" s="4">
        <f t="shared" si="10"/>
        <v>0</v>
      </c>
      <c r="I73" s="4">
        <f t="shared" si="10"/>
        <v>0</v>
      </c>
      <c r="J73" s="4">
        <f t="shared" si="10"/>
        <v>0</v>
      </c>
      <c r="K73" s="4">
        <f t="shared" si="10"/>
        <v>300000</v>
      </c>
      <c r="L73" s="4">
        <f t="shared" si="10"/>
        <v>0</v>
      </c>
      <c r="M73" s="4">
        <f t="shared" si="10"/>
        <v>0</v>
      </c>
      <c r="N73" s="4">
        <f t="shared" si="10"/>
        <v>0</v>
      </c>
      <c r="O73" s="4">
        <f t="shared" si="10"/>
        <v>0</v>
      </c>
    </row>
    <row r="74" spans="1:15" x14ac:dyDescent="0.25">
      <c r="A74" s="8"/>
      <c r="B74" s="10" t="s">
        <v>77</v>
      </c>
      <c r="C74" s="3">
        <f t="shared" si="2"/>
        <v>264209.2</v>
      </c>
      <c r="D74" s="3">
        <v>0</v>
      </c>
      <c r="E74" s="3">
        <v>152885.1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111324.1</v>
      </c>
      <c r="L74" s="3">
        <v>0</v>
      </c>
      <c r="M74" s="3">
        <v>0</v>
      </c>
      <c r="N74" s="3">
        <v>0</v>
      </c>
      <c r="O74" s="3">
        <v>0</v>
      </c>
    </row>
    <row r="75" spans="1:15" x14ac:dyDescent="0.25">
      <c r="A75" s="8"/>
      <c r="B75" s="10" t="s">
        <v>78</v>
      </c>
      <c r="C75" s="3">
        <f t="shared" ref="C75:C80" si="11">SUM(D75:O75)</f>
        <v>447790.8</v>
      </c>
      <c r="D75" s="3">
        <v>0</v>
      </c>
      <c r="E75" s="3">
        <v>259114.9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188675.9</v>
      </c>
      <c r="L75" s="3">
        <v>0</v>
      </c>
      <c r="M75" s="3">
        <v>0</v>
      </c>
      <c r="N75" s="3">
        <v>0</v>
      </c>
      <c r="O75" s="3">
        <v>0</v>
      </c>
    </row>
    <row r="76" spans="1:15" x14ac:dyDescent="0.25">
      <c r="A76" s="8"/>
      <c r="B76" s="10" t="s">
        <v>79</v>
      </c>
      <c r="C76" s="3">
        <f t="shared" si="11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5">
      <c r="A77" s="8"/>
      <c r="B77" s="10" t="s">
        <v>80</v>
      </c>
      <c r="C77" s="3">
        <f t="shared" si="11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5">
      <c r="A78" s="8"/>
      <c r="B78" s="10" t="s">
        <v>81</v>
      </c>
      <c r="C78" s="3">
        <f t="shared" si="11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5">
      <c r="A79" s="8"/>
      <c r="B79" s="10" t="s">
        <v>82</v>
      </c>
      <c r="C79" s="3">
        <f t="shared" si="11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 thickBot="1" x14ac:dyDescent="0.3">
      <c r="A80" s="9"/>
      <c r="B80" s="11" t="s">
        <v>83</v>
      </c>
      <c r="C80" s="5">
        <f t="shared" si="11"/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x14ac:dyDescent="0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x14ac:dyDescent="0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x14ac:dyDescent="0.25">
      <c r="A85" s="14"/>
      <c r="B85" s="14"/>
      <c r="C85" s="1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x14ac:dyDescent="0.25">
      <c r="A86" s="14"/>
      <c r="B86" s="14"/>
      <c r="C86" s="1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x14ac:dyDescent="0.25">
      <c r="A87" s="14"/>
      <c r="B87" s="14"/>
      <c r="C87" s="1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x14ac:dyDescent="0.25">
      <c r="A88" s="14"/>
      <c r="B88" s="14"/>
      <c r="C88" s="1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x14ac:dyDescent="0.25">
      <c r="A89" s="14"/>
      <c r="B89" s="14"/>
      <c r="C89" s="1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25">
      <c r="A90" s="14"/>
      <c r="B90" s="14"/>
      <c r="C90" s="14"/>
    </row>
    <row r="91" spans="1:15" x14ac:dyDescent="0.25">
      <c r="A91" s="14"/>
      <c r="B91" s="14"/>
      <c r="C91" s="14"/>
    </row>
    <row r="92" spans="1:15" x14ac:dyDescent="0.25">
      <c r="A92" s="14"/>
      <c r="B92" s="14"/>
      <c r="C92" s="14"/>
    </row>
  </sheetData>
  <mergeCells count="15">
    <mergeCell ref="A8:B8"/>
    <mergeCell ref="A2:O2"/>
    <mergeCell ref="A3:O3"/>
    <mergeCell ref="A4:O4"/>
    <mergeCell ref="A5:O5"/>
    <mergeCell ref="A7:B7"/>
    <mergeCell ref="A61:B61"/>
    <mergeCell ref="A69:B69"/>
    <mergeCell ref="A73:B73"/>
    <mergeCell ref="A9:B9"/>
    <mergeCell ref="A17:B17"/>
    <mergeCell ref="A27:B27"/>
    <mergeCell ref="A37:B37"/>
    <mergeCell ref="A47:B47"/>
    <mergeCell ref="A57:B57"/>
  </mergeCells>
  <pageMargins left="0.31496062992125984" right="0.31496062992125984" top="0.62992125984251968" bottom="0.59055118110236227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2017</vt:lpstr>
      <vt:lpstr>'Calendario 2017'!Área_de_impresión</vt:lpstr>
      <vt:lpstr>'Calendario 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Sub Finanzas</cp:lastModifiedBy>
  <cp:lastPrinted>2018-08-06T16:57:48Z</cp:lastPrinted>
  <dcterms:created xsi:type="dcterms:W3CDTF">2018-02-20T21:34:14Z</dcterms:created>
  <dcterms:modified xsi:type="dcterms:W3CDTF">2018-08-06T16:57:56Z</dcterms:modified>
</cp:coreProperties>
</file>