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Edo Anal Ejer Presup Egre" sheetId="1" r:id="rId1"/>
  </sheets>
  <definedNames>
    <definedName name="_xlnm.Print_Area" localSheetId="0">'Edo Anal Ejer Presup Egre'!$B$2:$I$93</definedName>
    <definedName name="_xlnm.Print_Titles" localSheetId="0">'Edo Anal Ejer Presup Egre'!$2:$10</definedName>
  </definedNames>
  <calcPr fullCalcOnLoad="1"/>
</workbook>
</file>

<file path=xl/sharedStrings.xml><?xml version="1.0" encoding="utf-8"?>
<sst xmlns="http://schemas.openxmlformats.org/spreadsheetml/2006/main" count="92" uniqueCount="92">
  <si>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</si>
  <si>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</si>
  <si>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</si>
  <si>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</si>
  <si>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</si>
  <si>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</si>
  <si>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</si>
  <si>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</si>
  <si>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</si>
  <si>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</si>
  <si>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Pagado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</si>
  <si>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</si>
  <si>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</si>
  <si>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</si>
  <si>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</si>
  <si>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</si>
  <si>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</si>
  <si>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</si>
  <si>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</si>
  <si>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</si>
  <si>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</si>
  <si>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</si>
  <si>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</si>
  <si>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</si>
  <si>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</si>
  <si>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</si>
  <si>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</si>
  <si>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</si>
  <si>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</si>
  <si>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</si>
  <si>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</si>
  <si>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</si>
  <si>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</si>
  <si>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</si>
  <si>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</si>
  <si>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</si>
  <si>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</si>
  <si>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</si>
  <si>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</si>
  <si>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</si>
  <si>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</si>
  <si>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</si>
  <si>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</si>
  <si>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</si>
  <si>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</si>
  <si>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</si>
  <si>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</si>
  <si>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</si>
  <si>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</si>
  <si>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</si>
  <si>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</si>
  <si>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</si>
  <si>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</si>
  <si>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</si>
  <si>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</si>
  <si>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</si>
  <si>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</si>
  <si>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</si>
  <si>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</si>
  <si>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</si>
  <si>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</si>
  <si>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</si>
  <si>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</si>
  <si>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</si>
  <si>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</si>
  <si>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</si>
  <si>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</si>
  <si>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</si>
  <si>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</si>
  <si>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</si>
  <si>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</si>
  <si>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</si>
  <si>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</si>
  <si>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</si>
  <si>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</si>
  <si>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</si>
  <si>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</si>
  <si>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</si>
  <si>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</si>
  <si>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</si>
  <si>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</si>
  <si>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</si>
  <si>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</si>
  <si>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Instituto de la Función Registral del Estado de México</t>
  </si>
  <si>
    <t>(Miles de Pesos)</t>
  </si>
  <si>
    <t>Subdirector de Finanzas</t>
  </si>
  <si>
    <t>Lic. Antonio Hernández Tenorio</t>
  </si>
  <si>
    <t>Del 1 de enero al 31 de diciembre de 2016</t>
  </si>
  <si>
    <t xml:space="preserve">M. en D. Tania Lorena Lugo Paz
</t>
  </si>
  <si>
    <t xml:space="preserve">L. A.E Patricia Herrera  Vallejo </t>
  </si>
  <si>
    <t>Directora General del IFREM</t>
  </si>
  <si>
    <t xml:space="preserve">Directora de Administración y Finanzas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</si>
</sst>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.0;\-#,###.0"/>
    <numFmt numFmtId="165" formatCode="_-* #,##0.0_-;\-* #,##0.0_-;_-* &quot;-&quot;??_-;_-@_-"/>
    <numFmt numFmtId="166" formatCode="_-* #,##0.0_-;\-* #,##0.0_-;_-* &quot;-&quot;?_-;_-@_-"/>
    <numFmt numFmtId="167" formatCode="#,###.0,"/>
    <numFmt numFmtId="168" formatCode="#,##0.0"/>
    <numFmt numFmtId="169" formatCode="0_ ;\-0\ 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_-[$€-2]* #,##0.00_-;\-[$€-2]* #,##0.00_-;_-[$€-2]* &quot;-&quot;??_-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color indexed="8"/>
      <name val="Gotham Book"/>
      <family val="0"/>
    </font>
    <font>
      <sz val="9"/>
      <color indexed="8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Gotham Book"/>
      <family val="0"/>
    </font>
    <font>
      <sz val="8"/>
      <color indexed="8"/>
      <name val="Gotham Book"/>
      <family val="0"/>
    </font>
    <font>
      <sz val="10"/>
      <name val="Arial"/>
      <family val="2"/>
    </font>
    <font>
      <b/>
      <sz val="10"/>
      <color indexed="8"/>
      <name val="Gotham Book"/>
      <family val="0"/>
    </font>
    <font>
      <sz val="10"/>
      <color indexed="8"/>
      <name val="Gotham Book"/>
      <family val="0"/>
    </font>
    <font>
      <b/>
      <sz val="11"/>
      <color indexed="8"/>
      <name val="Gotham Book"/>
      <family val="0"/>
    </font>
    <font>
      <sz val="10"/>
      <color indexed="10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Gotham Book"/>
      <family val="0"/>
    </font>
    <font>
      <sz val="8"/>
      <color theme="1"/>
      <name val="Gotham Book"/>
      <family val="0"/>
    </font>
    <font>
      <sz val="9"/>
      <color rgb="FF000000"/>
      <name val="Gotham Book"/>
      <family val="0"/>
    </font>
    <font>
      <b/>
      <sz val="9"/>
      <color theme="1"/>
      <name val="Gotham Book"/>
      <family val="0"/>
    </font>
    <font>
      <sz val="9"/>
      <color theme="1"/>
      <name val="Gotham Book"/>
      <family val="0"/>
    </font>
    <font>
      <b/>
      <sz val="9"/>
      <color rgb="FF000000"/>
      <name val="Gotham Book"/>
      <family val="0"/>
    </font>
    <font>
      <b/>
      <sz val="10"/>
      <color theme="1"/>
      <name val="Gotham Book"/>
      <family val="0"/>
    </font>
    <font>
      <sz val="10"/>
      <color theme="1"/>
      <name val="Gotham Book"/>
      <family val="0"/>
    </font>
    <font>
      <sz val="10"/>
      <color rgb="FFFF0000"/>
      <name val="Gotham Book"/>
      <family val="0"/>
    </font>
    <font>
      <sz val="10"/>
      <color rgb="FF000000"/>
      <name val="Gotham Book"/>
      <family val="0"/>
    </font>
    <font>
      <b/>
      <sz val="11"/>
      <color theme="1"/>
      <name val="Gotham Book"/>
      <family val="0"/>
    </font>
    <font>
      <b/>
      <sz val="10"/>
      <color rgb="FF000000"/>
      <name val="Gotham Book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/>
    </border>
  </borders>
  <cellStyleXfs count="3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0" fillId="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0" fillId="1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0" fillId="16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30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30" fillId="23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30" fillId="2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30" fillId="25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0" fillId="26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30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32" fillId="31" borderId="1" applyNumberFormat="0" applyAlignment="0" applyProtection="0"/>
    <xf numFmtId="0" fontId="25" fillId="3" borderId="2" applyNumberFormat="0" applyAlignment="0" applyProtection="0"/>
    <xf numFmtId="0" fontId="25" fillId="3" borderId="2" applyNumberFormat="0" applyAlignment="0" applyProtection="0"/>
    <xf numFmtId="0" fontId="25" fillId="3" borderId="2" applyNumberFormat="0" applyAlignment="0" applyProtection="0"/>
    <xf numFmtId="0" fontId="33" fillId="32" borderId="3" applyNumberFormat="0" applyAlignment="0" applyProtection="0"/>
    <xf numFmtId="0" fontId="25" fillId="33" borderId="4" applyNumberFormat="0" applyAlignment="0" applyProtection="0"/>
    <xf numFmtId="0" fontId="25" fillId="33" borderId="4" applyNumberFormat="0" applyAlignment="0" applyProtection="0"/>
    <xf numFmtId="0" fontId="25" fillId="33" borderId="4" applyNumberFormat="0" applyAlignment="0" applyProtection="0"/>
    <xf numFmtId="0" fontId="3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0" fillId="34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30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30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30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30" fillId="4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30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37" fillId="44" borderId="1" applyNumberFormat="0" applyAlignment="0" applyProtection="0"/>
    <xf numFmtId="0" fontId="25" fillId="20" borderId="2" applyNumberFormat="0" applyAlignment="0" applyProtection="0"/>
    <xf numFmtId="0" fontId="25" fillId="20" borderId="2" applyNumberFormat="0" applyAlignment="0" applyProtection="0"/>
    <xf numFmtId="0" fontId="25" fillId="20" borderId="2" applyNumberFormat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41" fillId="47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48" borderId="9" applyNumberFormat="0" applyFont="0" applyAlignment="0" applyProtection="0"/>
    <xf numFmtId="0" fontId="25" fillId="11" borderId="10" applyNumberFormat="0" applyFont="0" applyAlignment="0" applyProtection="0"/>
    <xf numFmtId="0" fontId="25" fillId="11" borderId="10" applyNumberFormat="0" applyFont="0" applyAlignment="0" applyProtection="0"/>
    <xf numFmtId="0" fontId="25" fillId="11" borderId="10" applyNumberFormat="0" applyFont="0" applyAlignment="0" applyProtection="0"/>
    <xf numFmtId="0" fontId="25" fillId="11" borderId="10" applyNumberFormat="0" applyFont="0" applyAlignment="0" applyProtection="0"/>
    <xf numFmtId="0" fontId="25" fillId="11" borderId="10" applyNumberFormat="0" applyFont="0" applyAlignment="0" applyProtection="0"/>
    <xf numFmtId="0" fontId="25" fillId="11" borderId="10" applyNumberFormat="0" applyFont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42" fillId="31" borderId="11" applyNumberFormat="0" applyAlignment="0" applyProtection="0"/>
    <xf numFmtId="0" fontId="25" fillId="3" borderId="12" applyNumberFormat="0" applyAlignment="0" applyProtection="0"/>
    <xf numFmtId="0" fontId="25" fillId="3" borderId="12" applyNumberFormat="0" applyAlignment="0" applyProtection="0"/>
    <xf numFmtId="0" fontId="25" fillId="3" borderId="12" applyNumberFormat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46" fillId="0" borderId="13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36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</cellStyleXfs>
  <cellXfs count="7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Border="1" applyAlignment="1">
      <alignment vertical="center" wrapText="1"/>
    </xf>
    <xf numFmtId="0" fontId="50" fillId="0" borderId="19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justify" vertical="center" wrapText="1"/>
    </xf>
    <xf numFmtId="0" fontId="51" fillId="0" borderId="21" xfId="0" applyFont="1" applyBorder="1" applyAlignment="1">
      <alignment horizontal="justify" vertical="center" wrapText="1"/>
    </xf>
    <xf numFmtId="43" fontId="48" fillId="0" borderId="0" xfId="0" applyNumberFormat="1" applyFont="1" applyAlignment="1">
      <alignment/>
    </xf>
    <xf numFmtId="43" fontId="48" fillId="0" borderId="0" xfId="149" applyFont="1" applyAlignment="1">
      <alignment/>
    </xf>
    <xf numFmtId="165" fontId="3" fillId="49" borderId="22" xfId="149" applyNumberFormat="1" applyFont="1" applyFill="1" applyBorder="1" applyAlignment="1">
      <alignment horizontal="right" vertical="center"/>
    </xf>
    <xf numFmtId="165" fontId="3" fillId="49" borderId="23" xfId="149" applyNumberFormat="1" applyFont="1" applyFill="1" applyBorder="1" applyAlignment="1">
      <alignment horizontal="right" vertical="center"/>
    </xf>
    <xf numFmtId="165" fontId="4" fillId="49" borderId="24" xfId="149" applyNumberFormat="1" applyFont="1" applyFill="1" applyBorder="1" applyAlignment="1" applyProtection="1">
      <alignment horizontal="right" vertical="center"/>
      <protection locked="0"/>
    </xf>
    <xf numFmtId="165" fontId="4" fillId="49" borderId="24" xfId="149" applyNumberFormat="1" applyFont="1" applyFill="1" applyBorder="1" applyAlignment="1">
      <alignment horizontal="right" vertical="center"/>
    </xf>
    <xf numFmtId="165" fontId="4" fillId="49" borderId="25" xfId="149" applyNumberFormat="1" applyFont="1" applyFill="1" applyBorder="1" applyAlignment="1">
      <alignment horizontal="right" vertical="center"/>
    </xf>
    <xf numFmtId="165" fontId="3" fillId="49" borderId="24" xfId="149" applyNumberFormat="1" applyFont="1" applyFill="1" applyBorder="1" applyAlignment="1">
      <alignment horizontal="right" vertical="center"/>
    </xf>
    <xf numFmtId="165" fontId="3" fillId="49" borderId="25" xfId="149" applyNumberFormat="1" applyFont="1" applyFill="1" applyBorder="1" applyAlignment="1">
      <alignment horizontal="right" vertical="center"/>
    </xf>
    <xf numFmtId="165" fontId="3" fillId="49" borderId="26" xfId="149" applyNumberFormat="1" applyFont="1" applyFill="1" applyBorder="1" applyAlignment="1">
      <alignment horizontal="right" vertical="center"/>
    </xf>
    <xf numFmtId="165" fontId="4" fillId="49" borderId="25" xfId="149" applyNumberFormat="1" applyFont="1" applyFill="1" applyBorder="1" applyAlignment="1" applyProtection="1">
      <alignment horizontal="right" vertical="center"/>
      <protection locked="0"/>
    </xf>
    <xf numFmtId="165" fontId="4" fillId="49" borderId="27" xfId="149" applyNumberFormat="1" applyFont="1" applyFill="1" applyBorder="1" applyAlignment="1">
      <alignment horizontal="right" vertical="center"/>
    </xf>
    <xf numFmtId="165" fontId="52" fillId="49" borderId="0" xfId="149" applyNumberFormat="1" applyFont="1" applyFill="1" applyBorder="1" applyAlignment="1" applyProtection="1">
      <alignment horizontal="right" vertical="top" wrapText="1"/>
      <protection locked="0"/>
    </xf>
    <xf numFmtId="165" fontId="52" fillId="0" borderId="0" xfId="149" applyNumberFormat="1" applyFont="1" applyFill="1" applyBorder="1" applyAlignment="1" applyProtection="1">
      <alignment horizontal="right" vertical="top" wrapText="1"/>
      <protection locked="0"/>
    </xf>
    <xf numFmtId="165" fontId="52" fillId="0" borderId="0" xfId="0" applyNumberFormat="1" applyFont="1" applyAlignment="1">
      <alignment/>
    </xf>
    <xf numFmtId="0" fontId="53" fillId="0" borderId="19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37" fontId="51" fillId="0" borderId="28" xfId="149" applyNumberFormat="1" applyFont="1" applyFill="1" applyBorder="1" applyAlignment="1" applyProtection="1">
      <alignment horizontal="center"/>
      <protection/>
    </xf>
    <xf numFmtId="37" fontId="51" fillId="0" borderId="29" xfId="149" applyNumberFormat="1" applyFont="1" applyFill="1" applyBorder="1" applyAlignment="1" applyProtection="1">
      <alignment horizontal="center"/>
      <protection/>
    </xf>
    <xf numFmtId="37" fontId="51" fillId="0" borderId="30" xfId="149" applyNumberFormat="1" applyFont="1" applyFill="1" applyBorder="1" applyAlignment="1" applyProtection="1">
      <alignment horizontal="center"/>
      <protection/>
    </xf>
    <xf numFmtId="37" fontId="51" fillId="0" borderId="19" xfId="149" applyNumberFormat="1" applyFont="1" applyFill="1" applyBorder="1" applyAlignment="1" applyProtection="1">
      <alignment horizontal="center"/>
      <protection locked="0"/>
    </xf>
    <xf numFmtId="37" fontId="51" fillId="0" borderId="0" xfId="149" applyNumberFormat="1" applyFont="1" applyFill="1" applyBorder="1" applyAlignment="1" applyProtection="1">
      <alignment horizontal="center"/>
      <protection locked="0"/>
    </xf>
    <xf numFmtId="37" fontId="51" fillId="0" borderId="31" xfId="149" applyNumberFormat="1" applyFont="1" applyFill="1" applyBorder="1" applyAlignment="1" applyProtection="1">
      <alignment horizontal="center"/>
      <protection locked="0"/>
    </xf>
    <xf numFmtId="37" fontId="51" fillId="0" borderId="19" xfId="149" applyNumberFormat="1" applyFont="1" applyFill="1" applyBorder="1" applyAlignment="1" applyProtection="1">
      <alignment horizontal="center"/>
      <protection/>
    </xf>
    <xf numFmtId="37" fontId="51" fillId="0" borderId="0" xfId="149" applyNumberFormat="1" applyFont="1" applyFill="1" applyBorder="1" applyAlignment="1" applyProtection="1">
      <alignment horizontal="center"/>
      <protection/>
    </xf>
    <xf numFmtId="37" fontId="51" fillId="0" borderId="31" xfId="149" applyNumberFormat="1" applyFont="1" applyFill="1" applyBorder="1" applyAlignment="1" applyProtection="1">
      <alignment horizontal="center"/>
      <protection/>
    </xf>
    <xf numFmtId="37" fontId="51" fillId="0" borderId="32" xfId="149" applyNumberFormat="1" applyFont="1" applyFill="1" applyBorder="1" applyAlignment="1" applyProtection="1">
      <alignment horizontal="center"/>
      <protection/>
    </xf>
    <xf numFmtId="37" fontId="51" fillId="0" borderId="33" xfId="149" applyNumberFormat="1" applyFont="1" applyFill="1" applyBorder="1" applyAlignment="1" applyProtection="1">
      <alignment horizontal="center"/>
      <protection/>
    </xf>
    <xf numFmtId="37" fontId="51" fillId="0" borderId="34" xfId="149" applyNumberFormat="1" applyFont="1" applyFill="1" applyBorder="1" applyAlignment="1" applyProtection="1">
      <alignment horizontal="center"/>
      <protection/>
    </xf>
    <xf numFmtId="37" fontId="51" fillId="0" borderId="35" xfId="149" applyNumberFormat="1" applyFont="1" applyFill="1" applyBorder="1" applyAlignment="1" applyProtection="1">
      <alignment horizontal="center" vertical="center" wrapText="1"/>
      <protection/>
    </xf>
    <xf numFmtId="37" fontId="51" fillId="0" borderId="36" xfId="149" applyNumberFormat="1" applyFont="1" applyFill="1" applyBorder="1" applyAlignment="1" applyProtection="1">
      <alignment horizontal="center" vertical="center" wrapText="1"/>
      <protection/>
    </xf>
    <xf numFmtId="37" fontId="51" fillId="0" borderId="37" xfId="149" applyNumberFormat="1" applyFont="1" applyFill="1" applyBorder="1" applyAlignment="1" applyProtection="1">
      <alignment horizontal="center" vertical="center" wrapText="1"/>
      <protection/>
    </xf>
    <xf numFmtId="37" fontId="51" fillId="0" borderId="28" xfId="149" applyNumberFormat="1" applyFont="1" applyFill="1" applyBorder="1" applyAlignment="1" applyProtection="1">
      <alignment horizontal="center" vertical="center" wrapText="1"/>
      <protection/>
    </xf>
    <xf numFmtId="37" fontId="51" fillId="0" borderId="30" xfId="149" applyNumberFormat="1" applyFont="1" applyFill="1" applyBorder="1" applyAlignment="1" applyProtection="1">
      <alignment horizontal="center" vertical="center"/>
      <protection/>
    </xf>
    <xf numFmtId="37" fontId="51" fillId="0" borderId="19" xfId="149" applyNumberFormat="1" applyFont="1" applyFill="1" applyBorder="1" applyAlignment="1" applyProtection="1">
      <alignment horizontal="center" vertical="center"/>
      <protection/>
    </xf>
    <xf numFmtId="37" fontId="51" fillId="0" borderId="31" xfId="149" applyNumberFormat="1" applyFont="1" applyFill="1" applyBorder="1" applyAlignment="1" applyProtection="1">
      <alignment horizontal="center" vertical="center"/>
      <protection/>
    </xf>
    <xf numFmtId="37" fontId="51" fillId="0" borderId="32" xfId="149" applyNumberFormat="1" applyFont="1" applyFill="1" applyBorder="1" applyAlignment="1" applyProtection="1">
      <alignment horizontal="center" vertical="center"/>
      <protection/>
    </xf>
    <xf numFmtId="37" fontId="51" fillId="0" borderId="34" xfId="149" applyNumberFormat="1" applyFont="1" applyFill="1" applyBorder="1" applyAlignment="1" applyProtection="1">
      <alignment horizontal="center" vertical="center"/>
      <protection/>
    </xf>
    <xf numFmtId="37" fontId="51" fillId="0" borderId="20" xfId="149" applyNumberFormat="1" applyFont="1" applyFill="1" applyBorder="1" applyAlignment="1" applyProtection="1">
      <alignment horizontal="center"/>
      <protection/>
    </xf>
    <xf numFmtId="37" fontId="51" fillId="0" borderId="38" xfId="149" applyNumberFormat="1" applyFont="1" applyFill="1" applyBorder="1" applyAlignment="1" applyProtection="1">
      <alignment horizontal="center"/>
      <protection/>
    </xf>
    <xf numFmtId="37" fontId="51" fillId="0" borderId="21" xfId="149" applyNumberFormat="1" applyFont="1" applyFill="1" applyBorder="1" applyAlignment="1" applyProtection="1">
      <alignment horizontal="center"/>
      <protection/>
    </xf>
    <xf numFmtId="37" fontId="51" fillId="0" borderId="35" xfId="149" applyNumberFormat="1" applyFont="1" applyFill="1" applyBorder="1" applyAlignment="1" applyProtection="1">
      <alignment horizontal="center" vertical="center"/>
      <protection/>
    </xf>
    <xf numFmtId="37" fontId="51" fillId="0" borderId="37" xfId="149" applyNumberFormat="1" applyFont="1" applyFill="1" applyBorder="1" applyAlignment="1" applyProtection="1">
      <alignment horizontal="center" vertical="center"/>
      <protection/>
    </xf>
    <xf numFmtId="37" fontId="51" fillId="0" borderId="35" xfId="149" applyNumberFormat="1" applyFont="1" applyFill="1" applyBorder="1" applyAlignment="1" applyProtection="1">
      <alignment horizontal="center" wrapText="1"/>
      <protection/>
    </xf>
    <xf numFmtId="37" fontId="51" fillId="0" borderId="37" xfId="149" applyNumberFormat="1" applyFont="1" applyFill="1" applyBorder="1" applyAlignment="1" applyProtection="1">
      <alignment horizontal="center" wrapText="1"/>
      <protection/>
    </xf>
    <xf numFmtId="0" fontId="53" fillId="0" borderId="28" xfId="0" applyFont="1" applyBorder="1" applyAlignment="1">
      <alignment horizontal="left" vertical="center" wrapText="1"/>
    </xf>
    <xf numFmtId="0" fontId="53" fillId="0" borderId="29" xfId="0" applyFont="1" applyBorder="1" applyAlignment="1">
      <alignment horizontal="left" vertical="center" wrapText="1"/>
    </xf>
    <xf numFmtId="0" fontId="48" fillId="0" borderId="0" xfId="254" applyFont="1">
      <alignment/>
      <protection/>
    </xf>
    <xf numFmtId="0" fontId="0" fillId="0" borderId="0" xfId="254" applyFont="1" applyAlignment="1">
      <alignment horizontal="center"/>
      <protection/>
    </xf>
    <xf numFmtId="0" fontId="0" fillId="0" borderId="0" xfId="254" applyFont="1">
      <alignment/>
      <protection/>
    </xf>
    <xf numFmtId="0" fontId="48" fillId="0" borderId="0" xfId="254" applyFont="1" applyAlignment="1">
      <alignment vertical="top"/>
      <protection/>
    </xf>
    <xf numFmtId="0" fontId="48" fillId="0" borderId="0" xfId="254" applyFont="1" applyAlignment="1">
      <alignment/>
      <protection/>
    </xf>
    <xf numFmtId="0" fontId="54" fillId="0" borderId="39" xfId="254" applyFont="1" applyBorder="1" applyAlignment="1">
      <alignment horizontal="center" vertical="top" wrapText="1"/>
      <protection/>
    </xf>
    <xf numFmtId="0" fontId="55" fillId="0" borderId="0" xfId="254" applyFont="1" applyAlignment="1">
      <alignment horizontal="center" vertical="top"/>
      <protection/>
    </xf>
    <xf numFmtId="0" fontId="48" fillId="0" borderId="0" xfId="254" applyFont="1" applyAlignment="1">
      <alignment horizontal="center"/>
      <protection/>
    </xf>
    <xf numFmtId="165" fontId="56" fillId="0" borderId="0" xfId="149" applyNumberFormat="1" applyFont="1" applyAlignment="1">
      <alignment/>
    </xf>
    <xf numFmtId="165" fontId="55" fillId="0" borderId="0" xfId="149" applyNumberFormat="1" applyFont="1" applyAlignment="1">
      <alignment/>
    </xf>
    <xf numFmtId="165" fontId="56" fillId="0" borderId="0" xfId="149" applyNumberFormat="1" applyFont="1" applyAlignment="1">
      <alignment vertical="top"/>
    </xf>
    <xf numFmtId="165" fontId="55" fillId="0" borderId="0" xfId="149" applyNumberFormat="1" applyFont="1" applyAlignment="1">
      <alignment vertical="top"/>
    </xf>
    <xf numFmtId="0" fontId="57" fillId="0" borderId="0" xfId="0" applyFont="1" applyAlignment="1">
      <alignment horizontal="center" vertical="top"/>
    </xf>
    <xf numFmtId="165" fontId="56" fillId="0" borderId="0" xfId="149" applyNumberFormat="1" applyFont="1" applyAlignment="1">
      <alignment/>
    </xf>
    <xf numFmtId="165" fontId="55" fillId="0" borderId="0" xfId="149" applyNumberFormat="1" applyFont="1" applyAlignment="1">
      <alignment/>
    </xf>
    <xf numFmtId="0" fontId="57" fillId="0" borderId="0" xfId="0" applyFont="1" applyAlignment="1">
      <alignment horizontal="center" vertical="top"/>
    </xf>
    <xf numFmtId="0" fontId="55" fillId="0" borderId="0" xfId="254" applyFont="1" applyAlignment="1">
      <alignment vertical="top"/>
      <protection/>
    </xf>
    <xf numFmtId="0" fontId="54" fillId="0" borderId="0" xfId="254" applyFont="1" applyBorder="1" applyAlignment="1">
      <alignment vertical="top" wrapText="1"/>
      <protection/>
    </xf>
    <xf numFmtId="0" fontId="58" fillId="0" borderId="0" xfId="254" applyFont="1" applyAlignment="1">
      <alignment/>
      <protection/>
    </xf>
    <xf numFmtId="0" fontId="58" fillId="0" borderId="39" xfId="254" applyFont="1" applyBorder="1" applyAlignment="1">
      <alignment horizontal="center"/>
      <protection/>
    </xf>
    <xf numFmtId="0" fontId="57" fillId="0" borderId="0" xfId="0" applyFont="1" applyAlignment="1">
      <alignment vertical="top"/>
    </xf>
    <xf numFmtId="0" fontId="59" fillId="0" borderId="0" xfId="0" applyFont="1" applyBorder="1" applyAlignment="1">
      <alignment vertical="top"/>
    </xf>
    <xf numFmtId="0" fontId="59" fillId="0" borderId="39" xfId="0" applyFont="1" applyBorder="1" applyAlignment="1">
      <alignment horizontal="center" vertical="top"/>
    </xf>
  </cellXfs>
  <cellStyles count="291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" xfId="87"/>
    <cellStyle name="Buena 2" xfId="88"/>
    <cellStyle name="Buena 3" xfId="89"/>
    <cellStyle name="Buena 4" xfId="90"/>
    <cellStyle name="Cálculo" xfId="91"/>
    <cellStyle name="Cálculo 2" xfId="92"/>
    <cellStyle name="Cálculo 3" xfId="93"/>
    <cellStyle name="Cálculo 4" xfId="94"/>
    <cellStyle name="Celda de comprobación" xfId="95"/>
    <cellStyle name="Celda de comprobación 2" xfId="96"/>
    <cellStyle name="Celda de comprobación 3" xfId="97"/>
    <cellStyle name="Celda de comprobación 4" xfId="98"/>
    <cellStyle name="Celda vinculada" xfId="99"/>
    <cellStyle name="Celda vinculada 2" xfId="100"/>
    <cellStyle name="Celda vinculada 3" xfId="101"/>
    <cellStyle name="Celda vinculada 4" xfId="102"/>
    <cellStyle name="Encabezado 1" xfId="103"/>
    <cellStyle name="Encabezado 1 2" xfId="104"/>
    <cellStyle name="Encabezado 4" xfId="105"/>
    <cellStyle name="Encabezado 4 2" xfId="106"/>
    <cellStyle name="Encabezado 4 3" xfId="107"/>
    <cellStyle name="Encabezado 4 4" xfId="108"/>
    <cellStyle name="Énfasis1" xfId="109"/>
    <cellStyle name="Énfasis1 2" xfId="110"/>
    <cellStyle name="Énfasis1 3" xfId="111"/>
    <cellStyle name="Énfasis1 4" xfId="112"/>
    <cellStyle name="Énfasis2" xfId="113"/>
    <cellStyle name="Énfasis2 2" xfId="114"/>
    <cellStyle name="Énfasis2 3" xfId="115"/>
    <cellStyle name="Énfasis2 4" xfId="116"/>
    <cellStyle name="Énfasis3" xfId="117"/>
    <cellStyle name="Énfasis3 2" xfId="118"/>
    <cellStyle name="Énfasis3 3" xfId="119"/>
    <cellStyle name="Énfasis3 4" xfId="120"/>
    <cellStyle name="Énfasis4" xfId="121"/>
    <cellStyle name="Énfasis4 2" xfId="122"/>
    <cellStyle name="Énfasis4 3" xfId="123"/>
    <cellStyle name="Énfasis4 4" xfId="124"/>
    <cellStyle name="Énfasis5" xfId="125"/>
    <cellStyle name="Énfasis5 2" xfId="126"/>
    <cellStyle name="Énfasis5 3" xfId="127"/>
    <cellStyle name="Énfasis5 4" xfId="128"/>
    <cellStyle name="Énfasis6" xfId="129"/>
    <cellStyle name="Énfasis6 2" xfId="130"/>
    <cellStyle name="Énfasis6 3" xfId="131"/>
    <cellStyle name="Énfasis6 4" xfId="132"/>
    <cellStyle name="Entrada" xfId="133"/>
    <cellStyle name="Entrada 2" xfId="134"/>
    <cellStyle name="Entrada 3" xfId="135"/>
    <cellStyle name="Entrada 4" xfId="136"/>
    <cellStyle name="Euro" xfId="137"/>
    <cellStyle name="Euro 2" xfId="138"/>
    <cellStyle name="Euro 2 2" xfId="139"/>
    <cellStyle name="Euro 2 3" xfId="140"/>
    <cellStyle name="Euro 3" xfId="141"/>
    <cellStyle name="Euro 4" xfId="142"/>
    <cellStyle name="Hyperlink" xfId="143"/>
    <cellStyle name="Followed Hyperlink" xfId="144"/>
    <cellStyle name="Incorrecto" xfId="145"/>
    <cellStyle name="Incorrecto 2" xfId="146"/>
    <cellStyle name="Incorrecto 3" xfId="147"/>
    <cellStyle name="Incorrecto 4" xfId="148"/>
    <cellStyle name="Comma" xfId="149"/>
    <cellStyle name="Comma [0]" xfId="150"/>
    <cellStyle name="Millares 2" xfId="151"/>
    <cellStyle name="Millares 2 2" xfId="152"/>
    <cellStyle name="Millares 2 2 2" xfId="153"/>
    <cellStyle name="Millares 2 2 3" xfId="154"/>
    <cellStyle name="Millares 2 3" xfId="155"/>
    <cellStyle name="Millares 2 4" xfId="156"/>
    <cellStyle name="Millares 2 5" xfId="157"/>
    <cellStyle name="Millares 2 6" xfId="158"/>
    <cellStyle name="Millares 20" xfId="159"/>
    <cellStyle name="Millares 20 2" xfId="160"/>
    <cellStyle name="Millares 20 3" xfId="161"/>
    <cellStyle name="Millares 3" xfId="162"/>
    <cellStyle name="Millares 3 2" xfId="163"/>
    <cellStyle name="Millares 3 3" xfId="164"/>
    <cellStyle name="Millares 3 4" xfId="165"/>
    <cellStyle name="Millares 4" xfId="166"/>
    <cellStyle name="Millares 5" xfId="167"/>
    <cellStyle name="Millares 60" xfId="168"/>
    <cellStyle name="Millares 60 2" xfId="169"/>
    <cellStyle name="Millares 60 3" xfId="170"/>
    <cellStyle name="Currency" xfId="171"/>
    <cellStyle name="Currency [0]" xfId="172"/>
    <cellStyle name="Moneda 14 2" xfId="173"/>
    <cellStyle name="Moneda 14 2 2" xfId="174"/>
    <cellStyle name="Moneda 14 2 3" xfId="175"/>
    <cellStyle name="Moneda 39" xfId="176"/>
    <cellStyle name="Moneda 39 2" xfId="177"/>
    <cellStyle name="Moneda 39 3" xfId="178"/>
    <cellStyle name="Neutral" xfId="179"/>
    <cellStyle name="Neutral 2" xfId="180"/>
    <cellStyle name="Neutral 3" xfId="181"/>
    <cellStyle name="Neutral 4" xfId="182"/>
    <cellStyle name="Normal 100 2" xfId="183"/>
    <cellStyle name="Normal 100 2 2" xfId="184"/>
    <cellStyle name="Normal 100 2 3" xfId="185"/>
    <cellStyle name="Normal 101 2" xfId="186"/>
    <cellStyle name="Normal 101 2 2" xfId="187"/>
    <cellStyle name="Normal 101 2 3" xfId="188"/>
    <cellStyle name="Normal 102 2" xfId="189"/>
    <cellStyle name="Normal 102 2 2" xfId="190"/>
    <cellStyle name="Normal 102 2 3" xfId="191"/>
    <cellStyle name="Normal 103 2" xfId="192"/>
    <cellStyle name="Normal 103 2 2" xfId="193"/>
    <cellStyle name="Normal 103 2 3" xfId="194"/>
    <cellStyle name="Normal 108 2" xfId="195"/>
    <cellStyle name="Normal 108 2 2" xfId="196"/>
    <cellStyle name="Normal 108 2 3" xfId="197"/>
    <cellStyle name="Normal 111 2" xfId="198"/>
    <cellStyle name="Normal 111 2 2" xfId="199"/>
    <cellStyle name="Normal 111 2 3" xfId="200"/>
    <cellStyle name="Normal 112 2" xfId="201"/>
    <cellStyle name="Normal 112 2 2" xfId="202"/>
    <cellStyle name="Normal 112 2 3" xfId="203"/>
    <cellStyle name="Normal 113 2" xfId="204"/>
    <cellStyle name="Normal 113 2 2" xfId="205"/>
    <cellStyle name="Normal 113 2 3" xfId="206"/>
    <cellStyle name="Normal 114 2" xfId="207"/>
    <cellStyle name="Normal 114 2 2" xfId="208"/>
    <cellStyle name="Normal 114 2 3" xfId="209"/>
    <cellStyle name="Normal 115 2" xfId="210"/>
    <cellStyle name="Normal 115 2 2" xfId="211"/>
    <cellStyle name="Normal 115 2 3" xfId="212"/>
    <cellStyle name="Normal 116 2" xfId="213"/>
    <cellStyle name="Normal 116 2 2" xfId="214"/>
    <cellStyle name="Normal 116 2 3" xfId="215"/>
    <cellStyle name="Normal 117 2" xfId="216"/>
    <cellStyle name="Normal 117 2 2" xfId="217"/>
    <cellStyle name="Normal 117 2 3" xfId="218"/>
    <cellStyle name="Normal 118 2" xfId="219"/>
    <cellStyle name="Normal 118 2 2" xfId="220"/>
    <cellStyle name="Normal 118 2 3" xfId="221"/>
    <cellStyle name="Normal 132 2" xfId="222"/>
    <cellStyle name="Normal 132 2 2" xfId="223"/>
    <cellStyle name="Normal 132 2 3" xfId="224"/>
    <cellStyle name="Normal 2" xfId="225"/>
    <cellStyle name="Normal 2 2" xfId="226"/>
    <cellStyle name="Normal 2 3" xfId="227"/>
    <cellStyle name="Normal 2 4" xfId="228"/>
    <cellStyle name="Normal 2 5" xfId="229"/>
    <cellStyle name="Normal 215" xfId="230"/>
    <cellStyle name="Normal 215 2" xfId="231"/>
    <cellStyle name="Normal 215 3" xfId="232"/>
    <cellStyle name="Normal 216" xfId="233"/>
    <cellStyle name="Normal 216 2" xfId="234"/>
    <cellStyle name="Normal 216 3" xfId="235"/>
    <cellStyle name="Normal 217" xfId="236"/>
    <cellStyle name="Normal 217 2" xfId="237"/>
    <cellStyle name="Normal 217 3" xfId="238"/>
    <cellStyle name="Normal 218" xfId="239"/>
    <cellStyle name="Normal 218 2" xfId="240"/>
    <cellStyle name="Normal 218 3" xfId="241"/>
    <cellStyle name="Normal 219" xfId="242"/>
    <cellStyle name="Normal 219 2" xfId="243"/>
    <cellStyle name="Normal 219 3" xfId="244"/>
    <cellStyle name="Normal 220" xfId="245"/>
    <cellStyle name="Normal 220 2" xfId="246"/>
    <cellStyle name="Normal 220 3" xfId="247"/>
    <cellStyle name="Normal 221" xfId="248"/>
    <cellStyle name="Normal 221 2" xfId="249"/>
    <cellStyle name="Normal 221 3" xfId="250"/>
    <cellStyle name="Normal 256" xfId="251"/>
    <cellStyle name="Normal 257" xfId="252"/>
    <cellStyle name="Normal 258" xfId="253"/>
    <cellStyle name="Normal 3" xfId="254"/>
    <cellStyle name="Normal 4" xfId="255"/>
    <cellStyle name="Normal 59 2" xfId="256"/>
    <cellStyle name="Normal 59 2 2" xfId="257"/>
    <cellStyle name="Normal 59 2 3" xfId="258"/>
    <cellStyle name="Normal 89 2" xfId="259"/>
    <cellStyle name="Normal 89 2 2" xfId="260"/>
    <cellStyle name="Normal 89 2 3" xfId="261"/>
    <cellStyle name="Normal 9" xfId="262"/>
    <cellStyle name="Normal 99 2" xfId="263"/>
    <cellStyle name="Normal 99 2 2" xfId="264"/>
    <cellStyle name="Normal 99 2 3" xfId="265"/>
    <cellStyle name="Notas" xfId="266"/>
    <cellStyle name="Notas 2" xfId="267"/>
    <cellStyle name="Notas 2 2" xfId="268"/>
    <cellStyle name="Notas 2 3" xfId="269"/>
    <cellStyle name="Notas 3" xfId="270"/>
    <cellStyle name="Notas 4" xfId="271"/>
    <cellStyle name="Notas 5" xfId="272"/>
    <cellStyle name="Percent" xfId="273"/>
    <cellStyle name="Porcentual 2" xfId="274"/>
    <cellStyle name="Salida" xfId="275"/>
    <cellStyle name="Salida 2" xfId="276"/>
    <cellStyle name="Salida 3" xfId="277"/>
    <cellStyle name="Salida 4" xfId="278"/>
    <cellStyle name="Texto de advertencia" xfId="279"/>
    <cellStyle name="Texto de advertencia 2" xfId="280"/>
    <cellStyle name="Texto de advertencia 3" xfId="281"/>
    <cellStyle name="Texto de advertencia 4" xfId="282"/>
    <cellStyle name="Texto explicativo" xfId="283"/>
    <cellStyle name="Texto explicativo 2" xfId="284"/>
    <cellStyle name="Texto explicativo 3" xfId="285"/>
    <cellStyle name="Texto explicativo 4" xfId="286"/>
    <cellStyle name="Título" xfId="287"/>
    <cellStyle name="Título 1 2" xfId="288"/>
    <cellStyle name="Título 1 3" xfId="289"/>
    <cellStyle name="Título 2" xfId="290"/>
    <cellStyle name="Título 2 2" xfId="291"/>
    <cellStyle name="Título 2 3" xfId="292"/>
    <cellStyle name="Título 2 4" xfId="293"/>
    <cellStyle name="Título 3" xfId="294"/>
    <cellStyle name="Título 3 2" xfId="295"/>
    <cellStyle name="Título 3 3" xfId="296"/>
    <cellStyle name="Título 3 4" xfId="297"/>
    <cellStyle name="Título 4" xfId="298"/>
    <cellStyle name="Título 5" xfId="299"/>
    <cellStyle name="Título 6" xfId="300"/>
    <cellStyle name="Total" xfId="301"/>
    <cellStyle name="Total 2" xfId="302"/>
    <cellStyle name="Total 3" xfId="303"/>
    <cellStyle name="Total 4" xfId="3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</xdr:row>
      <xdr:rowOff>123825</xdr:rowOff>
    </xdr:from>
    <xdr:to>
      <xdr:col>2</xdr:col>
      <xdr:colOff>857250</xdr:colOff>
      <xdr:row>5</xdr:row>
      <xdr:rowOff>76200</xdr:rowOff>
    </xdr:to>
    <xdr:pic>
      <xdr:nvPicPr>
        <xdr:cNvPr id="1" name="Picture 1" descr="G escudo 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257175"/>
          <a:ext cx="10477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742950</xdr:colOff>
      <xdr:row>1</xdr:row>
      <xdr:rowOff>161925</xdr:rowOff>
    </xdr:from>
    <xdr:to>
      <xdr:col>8</xdr:col>
      <xdr:colOff>542925</xdr:colOff>
      <xdr:row>4</xdr:row>
      <xdr:rowOff>200025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82050" y="295275"/>
          <a:ext cx="1781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97"/>
  <sheetViews>
    <sheetView showGridLines="0" tabSelected="1" zoomScalePageLayoutView="0" workbookViewId="0" topLeftCell="C70">
      <selection activeCell="I99" sqref="I99"/>
    </sheetView>
  </sheetViews>
  <sheetFormatPr defaultColWidth="11.421875" defaultRowHeight="15"/>
  <cols>
    <col min="1" max="1" width="1.57421875" style="1" customWidth="1"/>
    <col min="2" max="2" width="11.421875" style="1" customWidth="1"/>
    <col min="3" max="3" width="59.28125" style="1" customWidth="1"/>
    <col min="4" max="4" width="14.8515625" style="1" customWidth="1"/>
    <col min="5" max="5" width="17.8515625" style="1" customWidth="1"/>
    <col min="6" max="6" width="15.57421875" style="1" customWidth="1"/>
    <col min="7" max="7" width="14.8515625" style="1" customWidth="1"/>
    <col min="8" max="8" width="14.8515625" style="1" bestFit="1" customWidth="1"/>
    <col min="9" max="9" width="14.421875" style="1" customWidth="1"/>
    <col min="10" max="10" width="1.421875" style="1" customWidth="1"/>
    <col min="11" max="11" width="16.7109375" style="1" bestFit="1" customWidth="1"/>
    <col min="12" max="12" width="12.28125" style="1" bestFit="1" customWidth="1"/>
    <col min="13" max="16384" width="11.421875" style="1" customWidth="1"/>
  </cols>
  <sheetData>
    <row r="1" ht="10.5" customHeight="1" thickBot="1"/>
    <row r="2" spans="2:9" ht="16.5" customHeight="1">
      <c r="B2" s="24" t="s">
        <v>83</v>
      </c>
      <c r="C2" s="25"/>
      <c r="D2" s="25"/>
      <c r="E2" s="25"/>
      <c r="F2" s="25"/>
      <c r="G2" s="25"/>
      <c r="H2" s="25"/>
      <c r="I2" s="26"/>
    </row>
    <row r="3" spans="2:9" ht="16.5" customHeight="1">
      <c r="B3" s="27" t="s">
        <v>4</v>
      </c>
      <c r="C3" s="28"/>
      <c r="D3" s="28"/>
      <c r="E3" s="28"/>
      <c r="F3" s="28"/>
      <c r="G3" s="28"/>
      <c r="H3" s="28"/>
      <c r="I3" s="29"/>
    </row>
    <row r="4" spans="2:9" ht="16.5" customHeight="1">
      <c r="B4" s="30" t="s">
        <v>80</v>
      </c>
      <c r="C4" s="31"/>
      <c r="D4" s="31"/>
      <c r="E4" s="31"/>
      <c r="F4" s="31"/>
      <c r="G4" s="31"/>
      <c r="H4" s="31"/>
      <c r="I4" s="32"/>
    </row>
    <row r="5" spans="2:9" ht="16.5" customHeight="1">
      <c r="B5" s="30" t="s">
        <v>87</v>
      </c>
      <c r="C5" s="31"/>
      <c r="D5" s="31"/>
      <c r="E5" s="31"/>
      <c r="F5" s="31"/>
      <c r="G5" s="31"/>
      <c r="H5" s="31"/>
      <c r="I5" s="32"/>
    </row>
    <row r="6" spans="2:9" ht="16.5" customHeight="1" thickBot="1">
      <c r="B6" s="33" t="s">
        <v>84</v>
      </c>
      <c r="C6" s="34"/>
      <c r="D6" s="34"/>
      <c r="E6" s="34"/>
      <c r="F6" s="34"/>
      <c r="G6" s="34"/>
      <c r="H6" s="34"/>
      <c r="I6" s="35"/>
    </row>
    <row r="7" spans="2:9" ht="9.75" customHeight="1" thickBot="1">
      <c r="B7" s="2"/>
      <c r="C7" s="2"/>
      <c r="D7" s="2"/>
      <c r="E7" s="2"/>
      <c r="F7" s="2"/>
      <c r="G7" s="2"/>
      <c r="H7" s="2"/>
      <c r="I7" s="2"/>
    </row>
    <row r="8" spans="2:9" ht="13.5" customHeight="1" thickBot="1">
      <c r="B8" s="39" t="s">
        <v>5</v>
      </c>
      <c r="C8" s="40"/>
      <c r="D8" s="45" t="s">
        <v>6</v>
      </c>
      <c r="E8" s="46"/>
      <c r="F8" s="46"/>
      <c r="G8" s="46"/>
      <c r="H8" s="47"/>
      <c r="I8" s="36" t="s">
        <v>7</v>
      </c>
    </row>
    <row r="9" spans="2:9" ht="24.75" customHeight="1">
      <c r="B9" s="41"/>
      <c r="C9" s="42"/>
      <c r="D9" s="48" t="s">
        <v>8</v>
      </c>
      <c r="E9" s="50" t="s">
        <v>9</v>
      </c>
      <c r="F9" s="48" t="s">
        <v>0</v>
      </c>
      <c r="G9" s="48" t="s">
        <v>1</v>
      </c>
      <c r="H9" s="48" t="s">
        <v>10</v>
      </c>
      <c r="I9" s="37"/>
    </row>
    <row r="10" spans="2:9" ht="14.25" customHeight="1" thickBot="1">
      <c r="B10" s="43"/>
      <c r="C10" s="44"/>
      <c r="D10" s="49"/>
      <c r="E10" s="51"/>
      <c r="F10" s="49"/>
      <c r="G10" s="49"/>
      <c r="H10" s="49"/>
      <c r="I10" s="38"/>
    </row>
    <row r="11" spans="2:12" ht="14.25" customHeight="1">
      <c r="B11" s="52" t="s">
        <v>12</v>
      </c>
      <c r="C11" s="53"/>
      <c r="D11" s="9">
        <f aca="true" t="shared" si="0" ref="D11:I11">SUM(D12:D18)</f>
        <v>162851.9</v>
      </c>
      <c r="E11" s="9">
        <f t="shared" si="0"/>
        <v>-18811.1</v>
      </c>
      <c r="F11" s="9">
        <f t="shared" si="0"/>
        <v>144040.8</v>
      </c>
      <c r="G11" s="9">
        <f t="shared" si="0"/>
        <v>349.4</v>
      </c>
      <c r="H11" s="9">
        <f t="shared" si="0"/>
        <v>124198.59999999999</v>
      </c>
      <c r="I11" s="10">
        <f t="shared" si="0"/>
        <v>143691.39999999997</v>
      </c>
      <c r="K11" s="7"/>
      <c r="L11" s="7"/>
    </row>
    <row r="12" spans="2:11" ht="14.25" customHeight="1">
      <c r="B12" s="4"/>
      <c r="C12" s="3" t="s">
        <v>13</v>
      </c>
      <c r="D12" s="11">
        <v>54465.2</v>
      </c>
      <c r="E12" s="11">
        <v>-2625.8</v>
      </c>
      <c r="F12" s="11">
        <f aca="true" t="shared" si="1" ref="F12:F17">D12+E12</f>
        <v>51839.399999999994</v>
      </c>
      <c r="G12" s="11">
        <v>3.9</v>
      </c>
      <c r="H12" s="11">
        <v>48408.9</v>
      </c>
      <c r="I12" s="17">
        <f aca="true" t="shared" si="2" ref="I12:I18">F12-G12</f>
        <v>51835.49999999999</v>
      </c>
      <c r="K12" s="7"/>
    </row>
    <row r="13" spans="2:11" ht="14.25" customHeight="1">
      <c r="B13" s="4"/>
      <c r="C13" s="3" t="s">
        <v>14</v>
      </c>
      <c r="D13" s="11">
        <v>24045.8</v>
      </c>
      <c r="E13" s="11">
        <v>-15435.2</v>
      </c>
      <c r="F13" s="11">
        <f t="shared" si="1"/>
        <v>8610.599999999999</v>
      </c>
      <c r="G13" s="11">
        <v>0</v>
      </c>
      <c r="H13" s="11">
        <v>5454.1</v>
      </c>
      <c r="I13" s="17">
        <f t="shared" si="2"/>
        <v>8610.599999999999</v>
      </c>
      <c r="K13" s="7"/>
    </row>
    <row r="14" spans="2:11" ht="14.25" customHeight="1">
      <c r="B14" s="4"/>
      <c r="C14" s="3" t="s">
        <v>15</v>
      </c>
      <c r="D14" s="11">
        <v>48472.1</v>
      </c>
      <c r="E14" s="11">
        <v>1317.1</v>
      </c>
      <c r="F14" s="11">
        <f t="shared" si="1"/>
        <v>49789.2</v>
      </c>
      <c r="G14" s="11">
        <v>0</v>
      </c>
      <c r="H14" s="11">
        <v>41382.7</v>
      </c>
      <c r="I14" s="17">
        <f t="shared" si="2"/>
        <v>49789.2</v>
      </c>
      <c r="K14" s="7"/>
    </row>
    <row r="15" spans="2:11" ht="14.25" customHeight="1">
      <c r="B15" s="4"/>
      <c r="C15" s="3" t="s">
        <v>16</v>
      </c>
      <c r="D15" s="11">
        <v>21689.4</v>
      </c>
      <c r="E15" s="11">
        <v>-3166.6</v>
      </c>
      <c r="F15" s="11">
        <f t="shared" si="1"/>
        <v>18522.800000000003</v>
      </c>
      <c r="G15" s="11">
        <v>0</v>
      </c>
      <c r="H15" s="11">
        <v>15675.7</v>
      </c>
      <c r="I15" s="17">
        <f t="shared" si="2"/>
        <v>18522.800000000003</v>
      </c>
      <c r="K15" s="7"/>
    </row>
    <row r="16" spans="2:11" ht="14.25" customHeight="1">
      <c r="B16" s="4"/>
      <c r="C16" s="3" t="s">
        <v>17</v>
      </c>
      <c r="D16" s="11">
        <v>11710.5</v>
      </c>
      <c r="E16" s="11">
        <v>1417</v>
      </c>
      <c r="F16" s="11">
        <f t="shared" si="1"/>
        <v>13127.5</v>
      </c>
      <c r="G16" s="11">
        <v>0</v>
      </c>
      <c r="H16" s="11">
        <v>11683.8</v>
      </c>
      <c r="I16" s="17">
        <f t="shared" si="2"/>
        <v>13127.5</v>
      </c>
      <c r="K16" s="7"/>
    </row>
    <row r="17" spans="2:9" ht="14.25" customHeight="1">
      <c r="B17" s="4"/>
      <c r="C17" s="3" t="s">
        <v>18</v>
      </c>
      <c r="D17" s="11"/>
      <c r="E17" s="11"/>
      <c r="F17" s="11">
        <f t="shared" si="1"/>
        <v>0</v>
      </c>
      <c r="G17" s="11"/>
      <c r="H17" s="11"/>
      <c r="I17" s="17">
        <f t="shared" si="2"/>
        <v>0</v>
      </c>
    </row>
    <row r="18" spans="2:11" ht="14.25" customHeight="1">
      <c r="B18" s="4"/>
      <c r="C18" s="3" t="s">
        <v>19</v>
      </c>
      <c r="D18" s="11">
        <v>2468.9</v>
      </c>
      <c r="E18" s="11">
        <v>-317.6</v>
      </c>
      <c r="F18" s="11">
        <f>D18+E18</f>
        <v>2151.3</v>
      </c>
      <c r="G18" s="11">
        <v>345.5</v>
      </c>
      <c r="H18" s="11">
        <v>1593.4</v>
      </c>
      <c r="I18" s="17">
        <f t="shared" si="2"/>
        <v>1805.8000000000002</v>
      </c>
      <c r="K18" s="7"/>
    </row>
    <row r="19" spans="2:11" ht="14.25" customHeight="1">
      <c r="B19" s="22" t="s">
        <v>20</v>
      </c>
      <c r="C19" s="23"/>
      <c r="D19" s="14">
        <f aca="true" t="shared" si="3" ref="D19:I19">SUM(D20:D28)</f>
        <v>6996.400000000001</v>
      </c>
      <c r="E19" s="14">
        <f t="shared" si="3"/>
        <v>300.00000000000006</v>
      </c>
      <c r="F19" s="14">
        <f t="shared" si="3"/>
        <v>7296.4</v>
      </c>
      <c r="G19" s="14">
        <f t="shared" si="3"/>
        <v>0</v>
      </c>
      <c r="H19" s="14">
        <f>SUM(H20:H28)</f>
        <v>6327.200000000001</v>
      </c>
      <c r="I19" s="15">
        <f t="shared" si="3"/>
        <v>7296.4</v>
      </c>
      <c r="K19" s="7"/>
    </row>
    <row r="20" spans="2:9" ht="22.5">
      <c r="B20" s="4"/>
      <c r="C20" s="3" t="s">
        <v>21</v>
      </c>
      <c r="D20" s="11">
        <v>4270.6</v>
      </c>
      <c r="E20" s="11">
        <v>-290.3</v>
      </c>
      <c r="F20" s="12">
        <f aca="true" t="shared" si="4" ref="F20:F28">D20+E20</f>
        <v>3980.3</v>
      </c>
      <c r="G20" s="11">
        <v>0</v>
      </c>
      <c r="H20" s="11">
        <v>3871.4</v>
      </c>
      <c r="I20" s="13">
        <f aca="true" t="shared" si="5" ref="I20:I28">F20-G20</f>
        <v>3980.3</v>
      </c>
    </row>
    <row r="21" spans="2:9" ht="14.25" customHeight="1">
      <c r="B21" s="4"/>
      <c r="C21" s="3" t="s">
        <v>22</v>
      </c>
      <c r="D21" s="11">
        <v>51.5</v>
      </c>
      <c r="E21" s="11">
        <v>0</v>
      </c>
      <c r="F21" s="12">
        <f t="shared" si="4"/>
        <v>51.5</v>
      </c>
      <c r="G21" s="11">
        <v>0</v>
      </c>
      <c r="H21" s="11">
        <v>0</v>
      </c>
      <c r="I21" s="13">
        <f t="shared" si="5"/>
        <v>51.5</v>
      </c>
    </row>
    <row r="22" spans="2:9" ht="14.25" customHeight="1">
      <c r="B22" s="4"/>
      <c r="C22" s="3" t="s">
        <v>23</v>
      </c>
      <c r="D22" s="11"/>
      <c r="E22" s="11"/>
      <c r="F22" s="12">
        <f t="shared" si="4"/>
        <v>0</v>
      </c>
      <c r="G22" s="11"/>
      <c r="H22" s="11"/>
      <c r="I22" s="13">
        <f t="shared" si="5"/>
        <v>0</v>
      </c>
    </row>
    <row r="23" spans="2:9" ht="14.25" customHeight="1">
      <c r="B23" s="4"/>
      <c r="C23" s="3" t="s">
        <v>24</v>
      </c>
      <c r="D23" s="11">
        <v>568.1</v>
      </c>
      <c r="E23" s="11">
        <v>26.8</v>
      </c>
      <c r="F23" s="12">
        <f t="shared" si="4"/>
        <v>594.9</v>
      </c>
      <c r="G23" s="11">
        <v>0</v>
      </c>
      <c r="H23" s="11">
        <v>566.7</v>
      </c>
      <c r="I23" s="13">
        <f t="shared" si="5"/>
        <v>594.9</v>
      </c>
    </row>
    <row r="24" spans="2:9" ht="14.25" customHeight="1">
      <c r="B24" s="4"/>
      <c r="C24" s="3" t="s">
        <v>25</v>
      </c>
      <c r="D24" s="11">
        <v>0</v>
      </c>
      <c r="E24" s="11">
        <v>14.8</v>
      </c>
      <c r="F24" s="12">
        <f t="shared" si="4"/>
        <v>14.8</v>
      </c>
      <c r="G24" s="11">
        <v>0</v>
      </c>
      <c r="H24" s="11">
        <v>13.8</v>
      </c>
      <c r="I24" s="13">
        <f t="shared" si="5"/>
        <v>14.8</v>
      </c>
    </row>
    <row r="25" spans="2:9" ht="14.25" customHeight="1">
      <c r="B25" s="4"/>
      <c r="C25" s="3" t="s">
        <v>26</v>
      </c>
      <c r="D25" s="11">
        <v>1278.7</v>
      </c>
      <c r="E25" s="11">
        <v>0</v>
      </c>
      <c r="F25" s="12">
        <f t="shared" si="4"/>
        <v>1278.7</v>
      </c>
      <c r="G25" s="11">
        <v>0</v>
      </c>
      <c r="H25" s="11">
        <v>565.1</v>
      </c>
      <c r="I25" s="13">
        <f t="shared" si="5"/>
        <v>1278.7</v>
      </c>
    </row>
    <row r="26" spans="2:9" ht="14.25" customHeight="1">
      <c r="B26" s="4"/>
      <c r="C26" s="3" t="s">
        <v>27</v>
      </c>
      <c r="D26" s="11">
        <v>472</v>
      </c>
      <c r="E26" s="11">
        <v>-79</v>
      </c>
      <c r="F26" s="12">
        <f t="shared" si="4"/>
        <v>393</v>
      </c>
      <c r="G26" s="11">
        <v>0</v>
      </c>
      <c r="H26" s="11">
        <v>377.2</v>
      </c>
      <c r="I26" s="13">
        <f t="shared" si="5"/>
        <v>393</v>
      </c>
    </row>
    <row r="27" spans="2:9" ht="14.25" customHeight="1">
      <c r="B27" s="4"/>
      <c r="C27" s="3" t="s">
        <v>28</v>
      </c>
      <c r="D27" s="11"/>
      <c r="E27" s="11"/>
      <c r="F27" s="12">
        <f t="shared" si="4"/>
        <v>0</v>
      </c>
      <c r="G27" s="11"/>
      <c r="H27" s="11"/>
      <c r="I27" s="13">
        <f t="shared" si="5"/>
        <v>0</v>
      </c>
    </row>
    <row r="28" spans="2:9" ht="14.25" customHeight="1">
      <c r="B28" s="4"/>
      <c r="C28" s="3" t="s">
        <v>29</v>
      </c>
      <c r="D28" s="11">
        <v>355.5</v>
      </c>
      <c r="E28" s="11">
        <v>627.7</v>
      </c>
      <c r="F28" s="12">
        <f t="shared" si="4"/>
        <v>983.2</v>
      </c>
      <c r="G28" s="11">
        <v>0</v>
      </c>
      <c r="H28" s="11">
        <v>933</v>
      </c>
      <c r="I28" s="13">
        <f t="shared" si="5"/>
        <v>983.2</v>
      </c>
    </row>
    <row r="29" spans="2:12" ht="14.25" customHeight="1">
      <c r="B29" s="22" t="s">
        <v>30</v>
      </c>
      <c r="C29" s="23"/>
      <c r="D29" s="14">
        <f aca="true" t="shared" si="6" ref="D29:I29">SUM(D30:D38)</f>
        <v>34656</v>
      </c>
      <c r="E29" s="14">
        <f t="shared" si="6"/>
        <v>9301</v>
      </c>
      <c r="F29" s="14">
        <f t="shared" si="6"/>
        <v>43957</v>
      </c>
      <c r="G29" s="14">
        <f t="shared" si="6"/>
        <v>2662.4</v>
      </c>
      <c r="H29" s="14">
        <f t="shared" si="6"/>
        <v>34736.9</v>
      </c>
      <c r="I29" s="15">
        <f t="shared" si="6"/>
        <v>41294.6</v>
      </c>
      <c r="K29" s="7"/>
      <c r="L29" s="7"/>
    </row>
    <row r="30" spans="2:11" ht="14.25" customHeight="1">
      <c r="B30" s="4"/>
      <c r="C30" s="3" t="s">
        <v>31</v>
      </c>
      <c r="D30" s="11">
        <v>3007.7</v>
      </c>
      <c r="E30" s="11">
        <v>4385.5</v>
      </c>
      <c r="F30" s="12">
        <f aca="true" t="shared" si="7" ref="F30:F38">D30+E30</f>
        <v>7393.2</v>
      </c>
      <c r="G30" s="11">
        <v>1943</v>
      </c>
      <c r="H30" s="11">
        <v>4099.6</v>
      </c>
      <c r="I30" s="13">
        <f aca="true" t="shared" si="8" ref="I30:I38">F30-G30</f>
        <v>5450.2</v>
      </c>
      <c r="K30" s="7"/>
    </row>
    <row r="31" spans="2:11" ht="14.25" customHeight="1">
      <c r="B31" s="4"/>
      <c r="C31" s="3" t="s">
        <v>32</v>
      </c>
      <c r="D31" s="11">
        <v>887.8</v>
      </c>
      <c r="E31" s="11">
        <v>3542</v>
      </c>
      <c r="F31" s="12">
        <f t="shared" si="7"/>
        <v>4429.8</v>
      </c>
      <c r="G31" s="11">
        <v>0</v>
      </c>
      <c r="H31" s="11">
        <v>3765.5</v>
      </c>
      <c r="I31" s="13">
        <f t="shared" si="8"/>
        <v>4429.8</v>
      </c>
      <c r="K31" s="7"/>
    </row>
    <row r="32" spans="2:11" ht="14.25" customHeight="1">
      <c r="B32" s="4"/>
      <c r="C32" s="3" t="s">
        <v>33</v>
      </c>
      <c r="D32" s="11">
        <v>10710.3</v>
      </c>
      <c r="E32" s="11">
        <v>255.8</v>
      </c>
      <c r="F32" s="12">
        <f t="shared" si="7"/>
        <v>10966.099999999999</v>
      </c>
      <c r="G32" s="11">
        <v>612.1</v>
      </c>
      <c r="H32" s="11">
        <v>9256.7</v>
      </c>
      <c r="I32" s="13">
        <f t="shared" si="8"/>
        <v>10353.999999999998</v>
      </c>
      <c r="K32" s="7"/>
    </row>
    <row r="33" spans="2:11" ht="14.25" customHeight="1">
      <c r="B33" s="4"/>
      <c r="C33" s="3" t="s">
        <v>34</v>
      </c>
      <c r="D33" s="11">
        <v>6966.9</v>
      </c>
      <c r="E33" s="11">
        <v>1009.2</v>
      </c>
      <c r="F33" s="12">
        <f t="shared" si="7"/>
        <v>7976.099999999999</v>
      </c>
      <c r="G33" s="11">
        <v>107.3</v>
      </c>
      <c r="H33" s="11">
        <v>7080.3</v>
      </c>
      <c r="I33" s="13">
        <f t="shared" si="8"/>
        <v>7868.799999999999</v>
      </c>
      <c r="K33" s="7"/>
    </row>
    <row r="34" spans="2:11" ht="14.25" customHeight="1">
      <c r="B34" s="4"/>
      <c r="C34" s="3" t="s">
        <v>35</v>
      </c>
      <c r="D34" s="11">
        <v>8447.2</v>
      </c>
      <c r="E34" s="11">
        <v>198.1</v>
      </c>
      <c r="F34" s="12">
        <f t="shared" si="7"/>
        <v>8645.300000000001</v>
      </c>
      <c r="G34" s="11">
        <v>0</v>
      </c>
      <c r="H34" s="11">
        <v>6378.3</v>
      </c>
      <c r="I34" s="13">
        <f t="shared" si="8"/>
        <v>8645.300000000001</v>
      </c>
      <c r="K34" s="7"/>
    </row>
    <row r="35" spans="2:11" ht="14.25" customHeight="1">
      <c r="B35" s="4"/>
      <c r="C35" s="3" t="s">
        <v>81</v>
      </c>
      <c r="D35" s="11">
        <v>0</v>
      </c>
      <c r="E35" s="11">
        <v>119</v>
      </c>
      <c r="F35" s="12">
        <f t="shared" si="7"/>
        <v>119</v>
      </c>
      <c r="G35" s="11">
        <v>0</v>
      </c>
      <c r="H35" s="11">
        <v>94.2</v>
      </c>
      <c r="I35" s="13">
        <f t="shared" si="8"/>
        <v>119</v>
      </c>
      <c r="K35" s="7"/>
    </row>
    <row r="36" spans="2:11" ht="14.25" customHeight="1">
      <c r="B36" s="4"/>
      <c r="C36" s="3" t="s">
        <v>36</v>
      </c>
      <c r="D36" s="11">
        <v>62.8</v>
      </c>
      <c r="E36" s="11">
        <v>126.9</v>
      </c>
      <c r="F36" s="12">
        <f t="shared" si="7"/>
        <v>189.7</v>
      </c>
      <c r="G36" s="11">
        <v>0</v>
      </c>
      <c r="H36" s="11">
        <v>143</v>
      </c>
      <c r="I36" s="13">
        <f t="shared" si="8"/>
        <v>189.7</v>
      </c>
      <c r="K36" s="7"/>
    </row>
    <row r="37" spans="2:11" ht="14.25" customHeight="1">
      <c r="B37" s="4"/>
      <c r="C37" s="3" t="s">
        <v>37</v>
      </c>
      <c r="D37" s="11"/>
      <c r="E37" s="11"/>
      <c r="F37" s="12">
        <f t="shared" si="7"/>
        <v>0</v>
      </c>
      <c r="G37" s="11"/>
      <c r="H37" s="11"/>
      <c r="I37" s="13">
        <f t="shared" si="8"/>
        <v>0</v>
      </c>
      <c r="K37" s="7"/>
    </row>
    <row r="38" spans="2:11" ht="14.25" customHeight="1">
      <c r="B38" s="4"/>
      <c r="C38" s="3" t="s">
        <v>38</v>
      </c>
      <c r="D38" s="11">
        <v>4573.3</v>
      </c>
      <c r="E38" s="11">
        <v>-335.5</v>
      </c>
      <c r="F38" s="12">
        <f t="shared" si="7"/>
        <v>4237.8</v>
      </c>
      <c r="G38" s="11">
        <v>0</v>
      </c>
      <c r="H38" s="11">
        <v>3919.3</v>
      </c>
      <c r="I38" s="13">
        <f t="shared" si="8"/>
        <v>4237.8</v>
      </c>
      <c r="K38" s="7"/>
    </row>
    <row r="39" spans="2:11" ht="14.25" customHeight="1">
      <c r="B39" s="22" t="s">
        <v>3</v>
      </c>
      <c r="C39" s="23"/>
      <c r="D39" s="14">
        <f aca="true" t="shared" si="9" ref="D39:I39">SUM(D40:D48)</f>
        <v>856309.6</v>
      </c>
      <c r="E39" s="14">
        <f t="shared" si="9"/>
        <v>289997.2</v>
      </c>
      <c r="F39" s="14">
        <f t="shared" si="9"/>
        <v>1146306.8</v>
      </c>
      <c r="G39" s="14">
        <f t="shared" si="9"/>
        <v>0</v>
      </c>
      <c r="H39" s="14">
        <f t="shared" si="9"/>
        <v>1103190.8</v>
      </c>
      <c r="I39" s="15">
        <f t="shared" si="9"/>
        <v>1146306.8</v>
      </c>
      <c r="K39" s="7"/>
    </row>
    <row r="40" spans="2:11" ht="14.25" customHeight="1">
      <c r="B40" s="4"/>
      <c r="C40" s="3" t="s">
        <v>39</v>
      </c>
      <c r="D40" s="11">
        <v>0</v>
      </c>
      <c r="E40" s="11">
        <v>255476.7</v>
      </c>
      <c r="F40" s="11">
        <f aca="true" t="shared" si="10" ref="F40:F48">D40+E40</f>
        <v>255476.7</v>
      </c>
      <c r="G40" s="11"/>
      <c r="H40" s="11">
        <v>255476.7</v>
      </c>
      <c r="I40" s="17">
        <f>F40-G40</f>
        <v>255476.7</v>
      </c>
      <c r="K40" s="8"/>
    </row>
    <row r="41" spans="2:11" ht="14.25" customHeight="1">
      <c r="B41" s="4"/>
      <c r="C41" s="3" t="s">
        <v>40</v>
      </c>
      <c r="D41" s="11"/>
      <c r="E41" s="11"/>
      <c r="F41" s="11">
        <f t="shared" si="10"/>
        <v>0</v>
      </c>
      <c r="G41" s="11"/>
      <c r="H41" s="11"/>
      <c r="I41" s="17">
        <f aca="true" t="shared" si="11" ref="I41:I48">F41-G41</f>
        <v>0</v>
      </c>
      <c r="K41" s="8"/>
    </row>
    <row r="42" spans="2:9" ht="14.25" customHeight="1">
      <c r="B42" s="4"/>
      <c r="C42" s="3" t="s">
        <v>41</v>
      </c>
      <c r="D42" s="11">
        <v>0</v>
      </c>
      <c r="E42" s="11">
        <v>2235.7</v>
      </c>
      <c r="F42" s="11">
        <f t="shared" si="10"/>
        <v>2235.7</v>
      </c>
      <c r="G42" s="11"/>
      <c r="H42" s="11">
        <v>2235.6</v>
      </c>
      <c r="I42" s="17">
        <f t="shared" si="11"/>
        <v>2235.7</v>
      </c>
    </row>
    <row r="43" spans="2:9" ht="14.25" customHeight="1">
      <c r="B43" s="4"/>
      <c r="C43" s="3" t="s">
        <v>42</v>
      </c>
      <c r="D43" s="11"/>
      <c r="E43" s="11"/>
      <c r="F43" s="11">
        <f t="shared" si="10"/>
        <v>0</v>
      </c>
      <c r="G43" s="11"/>
      <c r="H43" s="11"/>
      <c r="I43" s="17">
        <f t="shared" si="11"/>
        <v>0</v>
      </c>
    </row>
    <row r="44" spans="2:9" ht="14.25" customHeight="1">
      <c r="B44" s="4"/>
      <c r="C44" s="3" t="s">
        <v>43</v>
      </c>
      <c r="D44" s="11"/>
      <c r="E44" s="11"/>
      <c r="F44" s="11">
        <f t="shared" si="10"/>
        <v>0</v>
      </c>
      <c r="G44" s="11"/>
      <c r="H44" s="11"/>
      <c r="I44" s="17">
        <f t="shared" si="11"/>
        <v>0</v>
      </c>
    </row>
    <row r="45" spans="2:9" ht="14.25" customHeight="1">
      <c r="B45" s="4"/>
      <c r="C45" s="3" t="s">
        <v>44</v>
      </c>
      <c r="D45" s="11">
        <v>856309.6</v>
      </c>
      <c r="E45" s="11">
        <v>32284.8</v>
      </c>
      <c r="F45" s="11">
        <f t="shared" si="10"/>
        <v>888594.4</v>
      </c>
      <c r="G45" s="11"/>
      <c r="H45" s="11">
        <v>845478.5</v>
      </c>
      <c r="I45" s="17">
        <f t="shared" si="11"/>
        <v>888594.4</v>
      </c>
    </row>
    <row r="46" spans="2:9" ht="14.25" customHeight="1">
      <c r="B46" s="4"/>
      <c r="C46" s="3" t="s">
        <v>45</v>
      </c>
      <c r="D46" s="11"/>
      <c r="E46" s="11"/>
      <c r="F46" s="11">
        <f t="shared" si="10"/>
        <v>0</v>
      </c>
      <c r="G46" s="11"/>
      <c r="H46" s="11"/>
      <c r="I46" s="17">
        <f t="shared" si="11"/>
        <v>0</v>
      </c>
    </row>
    <row r="47" spans="2:9" ht="14.25" customHeight="1">
      <c r="B47" s="4"/>
      <c r="C47" s="3" t="s">
        <v>46</v>
      </c>
      <c r="D47" s="11"/>
      <c r="E47" s="11"/>
      <c r="F47" s="11">
        <f t="shared" si="10"/>
        <v>0</v>
      </c>
      <c r="G47" s="11"/>
      <c r="H47" s="11"/>
      <c r="I47" s="17">
        <f t="shared" si="11"/>
        <v>0</v>
      </c>
    </row>
    <row r="48" spans="2:9" ht="14.25" customHeight="1">
      <c r="B48" s="4"/>
      <c r="C48" s="3" t="s">
        <v>47</v>
      </c>
      <c r="D48" s="11"/>
      <c r="E48" s="11"/>
      <c r="F48" s="11">
        <f t="shared" si="10"/>
        <v>0</v>
      </c>
      <c r="G48" s="11"/>
      <c r="H48" s="11"/>
      <c r="I48" s="17">
        <f t="shared" si="11"/>
        <v>0</v>
      </c>
    </row>
    <row r="49" spans="2:11" ht="14.25" customHeight="1">
      <c r="B49" s="22" t="s">
        <v>48</v>
      </c>
      <c r="C49" s="23"/>
      <c r="D49" s="14">
        <f aca="true" t="shared" si="12" ref="D49:I49">SUM(D50:D58)</f>
        <v>0</v>
      </c>
      <c r="E49" s="14">
        <f t="shared" si="12"/>
        <v>1530</v>
      </c>
      <c r="F49" s="14">
        <f t="shared" si="12"/>
        <v>1530</v>
      </c>
      <c r="G49" s="14">
        <f t="shared" si="12"/>
        <v>0</v>
      </c>
      <c r="H49" s="14">
        <f t="shared" si="12"/>
        <v>1430.0000000000002</v>
      </c>
      <c r="I49" s="15">
        <f t="shared" si="12"/>
        <v>1530</v>
      </c>
      <c r="K49" s="7"/>
    </row>
    <row r="50" spans="2:9" ht="14.25" customHeight="1">
      <c r="B50" s="4"/>
      <c r="C50" s="3" t="s">
        <v>49</v>
      </c>
      <c r="D50" s="11">
        <v>0</v>
      </c>
      <c r="E50" s="11">
        <v>1449.5</v>
      </c>
      <c r="F50" s="12">
        <f aca="true" t="shared" si="13" ref="F50:F58">D50+E50</f>
        <v>1449.5</v>
      </c>
      <c r="G50" s="11"/>
      <c r="H50" s="11">
        <v>1357.4</v>
      </c>
      <c r="I50" s="13">
        <f aca="true" t="shared" si="14" ref="I50:I58">F50-G50</f>
        <v>1449.5</v>
      </c>
    </row>
    <row r="51" spans="2:9" ht="14.25" customHeight="1">
      <c r="B51" s="4"/>
      <c r="C51" s="3" t="s">
        <v>50</v>
      </c>
      <c r="D51" s="11"/>
      <c r="E51" s="11"/>
      <c r="F51" s="12">
        <f t="shared" si="13"/>
        <v>0</v>
      </c>
      <c r="G51" s="11"/>
      <c r="H51" s="11"/>
      <c r="I51" s="13">
        <f t="shared" si="14"/>
        <v>0</v>
      </c>
    </row>
    <row r="52" spans="2:9" ht="14.25" customHeight="1">
      <c r="B52" s="4"/>
      <c r="C52" s="3" t="s">
        <v>51</v>
      </c>
      <c r="D52" s="11"/>
      <c r="E52" s="11"/>
      <c r="F52" s="12">
        <f t="shared" si="13"/>
        <v>0</v>
      </c>
      <c r="G52" s="11"/>
      <c r="H52" s="11"/>
      <c r="I52" s="13">
        <f t="shared" si="14"/>
        <v>0</v>
      </c>
    </row>
    <row r="53" spans="2:9" ht="14.25" customHeight="1">
      <c r="B53" s="4"/>
      <c r="C53" s="3" t="s">
        <v>52</v>
      </c>
      <c r="D53" s="11">
        <v>0</v>
      </c>
      <c r="E53" s="11">
        <v>15</v>
      </c>
      <c r="F53" s="12">
        <f t="shared" si="13"/>
        <v>15</v>
      </c>
      <c r="G53" s="11"/>
      <c r="H53" s="11">
        <v>9.4</v>
      </c>
      <c r="I53" s="13">
        <f t="shared" si="14"/>
        <v>15</v>
      </c>
    </row>
    <row r="54" spans="2:9" ht="14.25" customHeight="1">
      <c r="B54" s="4"/>
      <c r="C54" s="3" t="s">
        <v>53</v>
      </c>
      <c r="D54" s="11"/>
      <c r="E54" s="11"/>
      <c r="F54" s="12">
        <f t="shared" si="13"/>
        <v>0</v>
      </c>
      <c r="G54" s="11"/>
      <c r="H54" s="11"/>
      <c r="I54" s="13">
        <f t="shared" si="14"/>
        <v>0</v>
      </c>
    </row>
    <row r="55" spans="2:9" ht="14.25" customHeight="1">
      <c r="B55" s="4"/>
      <c r="C55" s="3" t="s">
        <v>54</v>
      </c>
      <c r="D55" s="11">
        <v>0</v>
      </c>
      <c r="E55" s="11">
        <v>65.5</v>
      </c>
      <c r="F55" s="12">
        <f t="shared" si="13"/>
        <v>65.5</v>
      </c>
      <c r="G55" s="11"/>
      <c r="H55" s="11">
        <v>63.2</v>
      </c>
      <c r="I55" s="13">
        <f t="shared" si="14"/>
        <v>65.5</v>
      </c>
    </row>
    <row r="56" spans="2:9" ht="14.25" customHeight="1">
      <c r="B56" s="4"/>
      <c r="C56" s="3" t="s">
        <v>55</v>
      </c>
      <c r="D56" s="11"/>
      <c r="E56" s="11"/>
      <c r="F56" s="12">
        <f t="shared" si="13"/>
        <v>0</v>
      </c>
      <c r="G56" s="11"/>
      <c r="H56" s="11"/>
      <c r="I56" s="13">
        <f t="shared" si="14"/>
        <v>0</v>
      </c>
    </row>
    <row r="57" spans="2:9" ht="14.25" customHeight="1">
      <c r="B57" s="4"/>
      <c r="C57" s="3" t="s">
        <v>56</v>
      </c>
      <c r="D57" s="11"/>
      <c r="E57" s="11"/>
      <c r="F57" s="12">
        <f t="shared" si="13"/>
        <v>0</v>
      </c>
      <c r="G57" s="11"/>
      <c r="H57" s="11"/>
      <c r="I57" s="13">
        <f t="shared" si="14"/>
        <v>0</v>
      </c>
    </row>
    <row r="58" spans="2:9" ht="14.25" customHeight="1">
      <c r="B58" s="4"/>
      <c r="C58" s="3" t="s">
        <v>57</v>
      </c>
      <c r="D58" s="11"/>
      <c r="E58" s="11"/>
      <c r="F58" s="12">
        <f t="shared" si="13"/>
        <v>0</v>
      </c>
      <c r="G58" s="11"/>
      <c r="H58" s="11"/>
      <c r="I58" s="13">
        <f t="shared" si="14"/>
        <v>0</v>
      </c>
    </row>
    <row r="59" spans="2:9" ht="14.25" customHeight="1">
      <c r="B59" s="22" t="s">
        <v>58</v>
      </c>
      <c r="C59" s="23"/>
      <c r="D59" s="14">
        <f aca="true" t="shared" si="15" ref="D59:I59">SUM(D60:D62)</f>
        <v>18811.1</v>
      </c>
      <c r="E59" s="14">
        <f t="shared" si="15"/>
        <v>0</v>
      </c>
      <c r="F59" s="14">
        <f t="shared" si="15"/>
        <v>18811.1</v>
      </c>
      <c r="G59" s="14">
        <f t="shared" si="15"/>
        <v>3319.1</v>
      </c>
      <c r="H59" s="14">
        <f t="shared" si="15"/>
        <v>15492</v>
      </c>
      <c r="I59" s="15">
        <f t="shared" si="15"/>
        <v>15491.999999999998</v>
      </c>
    </row>
    <row r="60" spans="2:11" ht="14.25" customHeight="1">
      <c r="B60" s="4"/>
      <c r="C60" s="3" t="s">
        <v>59</v>
      </c>
      <c r="D60" s="11">
        <v>18811.1</v>
      </c>
      <c r="E60" s="11"/>
      <c r="F60" s="12">
        <f>D60+E60</f>
        <v>18811.1</v>
      </c>
      <c r="G60" s="11">
        <v>3319.1</v>
      </c>
      <c r="H60" s="11">
        <v>15492</v>
      </c>
      <c r="I60" s="13">
        <f>F60-G60</f>
        <v>15491.999999999998</v>
      </c>
      <c r="K60" s="7">
        <f>F60-G60-H60</f>
        <v>0</v>
      </c>
    </row>
    <row r="61" spans="2:9" ht="14.25" customHeight="1">
      <c r="B61" s="4"/>
      <c r="C61" s="3" t="s">
        <v>60</v>
      </c>
      <c r="D61" s="11"/>
      <c r="E61" s="11"/>
      <c r="F61" s="12">
        <f>D61+E61</f>
        <v>0</v>
      </c>
      <c r="G61" s="11"/>
      <c r="H61" s="11"/>
      <c r="I61" s="13">
        <f>F61-G61</f>
        <v>0</v>
      </c>
    </row>
    <row r="62" spans="2:9" ht="14.25" customHeight="1">
      <c r="B62" s="4"/>
      <c r="C62" s="3" t="s">
        <v>61</v>
      </c>
      <c r="D62" s="11"/>
      <c r="E62" s="11"/>
      <c r="F62" s="12">
        <f>D62+E62</f>
        <v>0</v>
      </c>
      <c r="G62" s="11"/>
      <c r="H62" s="11"/>
      <c r="I62" s="13">
        <f>F62-G62</f>
        <v>0</v>
      </c>
    </row>
    <row r="63" spans="2:9" ht="14.25" customHeight="1">
      <c r="B63" s="22" t="s">
        <v>62</v>
      </c>
      <c r="C63" s="23"/>
      <c r="D63" s="14">
        <f aca="true" t="shared" si="16" ref="D63:I63">SUM(D64:D70)</f>
        <v>0</v>
      </c>
      <c r="E63" s="14">
        <f t="shared" si="16"/>
        <v>0</v>
      </c>
      <c r="F63" s="14">
        <f t="shared" si="16"/>
        <v>0</v>
      </c>
      <c r="G63" s="14">
        <f t="shared" si="16"/>
        <v>0</v>
      </c>
      <c r="H63" s="14">
        <f t="shared" si="16"/>
        <v>0</v>
      </c>
      <c r="I63" s="15">
        <f t="shared" si="16"/>
        <v>0</v>
      </c>
    </row>
    <row r="64" spans="2:9" ht="14.25" customHeight="1">
      <c r="B64" s="4"/>
      <c r="C64" s="3" t="s">
        <v>82</v>
      </c>
      <c r="D64" s="11"/>
      <c r="E64" s="11"/>
      <c r="F64" s="12">
        <f aca="true" t="shared" si="17" ref="F64:F70">D64+E64</f>
        <v>0</v>
      </c>
      <c r="G64" s="11"/>
      <c r="H64" s="11"/>
      <c r="I64" s="13">
        <f aca="true" t="shared" si="18" ref="I64:I70">F64-G64</f>
        <v>0</v>
      </c>
    </row>
    <row r="65" spans="2:9" ht="14.25" customHeight="1">
      <c r="B65" s="4"/>
      <c r="C65" s="3" t="s">
        <v>63</v>
      </c>
      <c r="D65" s="11"/>
      <c r="E65" s="11"/>
      <c r="F65" s="12">
        <f t="shared" si="17"/>
        <v>0</v>
      </c>
      <c r="G65" s="11"/>
      <c r="H65" s="11"/>
      <c r="I65" s="13">
        <f t="shared" si="18"/>
        <v>0</v>
      </c>
    </row>
    <row r="66" spans="2:9" ht="14.25" customHeight="1">
      <c r="B66" s="4"/>
      <c r="C66" s="3" t="s">
        <v>64</v>
      </c>
      <c r="D66" s="11"/>
      <c r="E66" s="11"/>
      <c r="F66" s="12">
        <f t="shared" si="17"/>
        <v>0</v>
      </c>
      <c r="G66" s="11"/>
      <c r="H66" s="11"/>
      <c r="I66" s="13">
        <f t="shared" si="18"/>
        <v>0</v>
      </c>
    </row>
    <row r="67" spans="2:9" ht="14.25" customHeight="1">
      <c r="B67" s="4"/>
      <c r="C67" s="3" t="s">
        <v>65</v>
      </c>
      <c r="D67" s="11"/>
      <c r="E67" s="11"/>
      <c r="F67" s="12">
        <f t="shared" si="17"/>
        <v>0</v>
      </c>
      <c r="G67" s="11"/>
      <c r="H67" s="11"/>
      <c r="I67" s="13">
        <f t="shared" si="18"/>
        <v>0</v>
      </c>
    </row>
    <row r="68" spans="2:9" ht="14.25" customHeight="1">
      <c r="B68" s="4"/>
      <c r="C68" s="3" t="s">
        <v>66</v>
      </c>
      <c r="D68" s="11"/>
      <c r="E68" s="11"/>
      <c r="F68" s="12">
        <f t="shared" si="17"/>
        <v>0</v>
      </c>
      <c r="G68" s="11"/>
      <c r="H68" s="11"/>
      <c r="I68" s="13">
        <f t="shared" si="18"/>
        <v>0</v>
      </c>
    </row>
    <row r="69" spans="2:9" ht="14.25" customHeight="1">
      <c r="B69" s="4"/>
      <c r="C69" s="3" t="s">
        <v>67</v>
      </c>
      <c r="D69" s="11"/>
      <c r="E69" s="11"/>
      <c r="F69" s="12">
        <f t="shared" si="17"/>
        <v>0</v>
      </c>
      <c r="G69" s="11"/>
      <c r="H69" s="11"/>
      <c r="I69" s="13">
        <f t="shared" si="18"/>
        <v>0</v>
      </c>
    </row>
    <row r="70" spans="2:9" ht="14.25" customHeight="1">
      <c r="B70" s="4"/>
      <c r="C70" s="3" t="s">
        <v>68</v>
      </c>
      <c r="D70" s="11"/>
      <c r="E70" s="11"/>
      <c r="F70" s="12">
        <f t="shared" si="17"/>
        <v>0</v>
      </c>
      <c r="G70" s="11"/>
      <c r="H70" s="11"/>
      <c r="I70" s="13">
        <f t="shared" si="18"/>
        <v>0</v>
      </c>
    </row>
    <row r="71" spans="2:9" ht="14.25" customHeight="1">
      <c r="B71" s="22" t="s">
        <v>2</v>
      </c>
      <c r="C71" s="23"/>
      <c r="D71" s="14">
        <f aca="true" t="shared" si="19" ref="D71:I71">SUM(D72:D74)</f>
        <v>0</v>
      </c>
      <c r="E71" s="14">
        <f t="shared" si="19"/>
        <v>0</v>
      </c>
      <c r="F71" s="14">
        <f t="shared" si="19"/>
        <v>0</v>
      </c>
      <c r="G71" s="14">
        <f t="shared" si="19"/>
        <v>0</v>
      </c>
      <c r="H71" s="14">
        <f t="shared" si="19"/>
        <v>0</v>
      </c>
      <c r="I71" s="15">
        <f t="shared" si="19"/>
        <v>0</v>
      </c>
    </row>
    <row r="72" spans="2:9" ht="14.25" customHeight="1">
      <c r="B72" s="4"/>
      <c r="C72" s="3" t="s">
        <v>69</v>
      </c>
      <c r="D72" s="11"/>
      <c r="E72" s="11"/>
      <c r="F72" s="12">
        <f>D72+E72</f>
        <v>0</v>
      </c>
      <c r="G72" s="11"/>
      <c r="H72" s="11"/>
      <c r="I72" s="13">
        <f>F72-G72</f>
        <v>0</v>
      </c>
    </row>
    <row r="73" spans="2:9" ht="14.25" customHeight="1">
      <c r="B73" s="4"/>
      <c r="C73" s="3" t="s">
        <v>70</v>
      </c>
      <c r="D73" s="11"/>
      <c r="E73" s="11"/>
      <c r="F73" s="12">
        <f>D73+E73</f>
        <v>0</v>
      </c>
      <c r="G73" s="11"/>
      <c r="H73" s="11"/>
      <c r="I73" s="13">
        <f>F73-G73</f>
        <v>0</v>
      </c>
    </row>
    <row r="74" spans="2:9" ht="14.25" customHeight="1">
      <c r="B74" s="4"/>
      <c r="C74" s="3" t="s">
        <v>71</v>
      </c>
      <c r="D74" s="11"/>
      <c r="E74" s="11"/>
      <c r="F74" s="12">
        <f>D74+E74</f>
        <v>0</v>
      </c>
      <c r="G74" s="11"/>
      <c r="H74" s="11"/>
      <c r="I74" s="13">
        <f>F74-G74</f>
        <v>0</v>
      </c>
    </row>
    <row r="75" spans="2:11" ht="14.25" customHeight="1">
      <c r="B75" s="22" t="s">
        <v>72</v>
      </c>
      <c r="C75" s="23"/>
      <c r="D75" s="14">
        <f aca="true" t="shared" si="20" ref="D75:I75">SUM(D76:D82)</f>
        <v>412000</v>
      </c>
      <c r="E75" s="14">
        <f t="shared" si="20"/>
        <v>374331.1</v>
      </c>
      <c r="F75" s="14">
        <f t="shared" si="20"/>
        <v>786331.1</v>
      </c>
      <c r="G75" s="14">
        <f t="shared" si="20"/>
        <v>0</v>
      </c>
      <c r="H75" s="14">
        <f t="shared" si="20"/>
        <v>785040.8</v>
      </c>
      <c r="I75" s="15">
        <f t="shared" si="20"/>
        <v>786331.1</v>
      </c>
      <c r="K75" s="7"/>
    </row>
    <row r="76" spans="2:11" ht="14.25" customHeight="1">
      <c r="B76" s="4"/>
      <c r="C76" s="3" t="s">
        <v>73</v>
      </c>
      <c r="D76" s="11">
        <v>206000</v>
      </c>
      <c r="E76" s="11">
        <v>23659.3</v>
      </c>
      <c r="F76" s="12">
        <f aca="true" t="shared" si="21" ref="F76:F82">D76+E76</f>
        <v>229659.3</v>
      </c>
      <c r="G76" s="11"/>
      <c r="H76" s="11">
        <v>229628.4</v>
      </c>
      <c r="I76" s="13">
        <f aca="true" t="shared" si="22" ref="I76:I82">F76-G76</f>
        <v>229659.3</v>
      </c>
      <c r="K76" s="8"/>
    </row>
    <row r="77" spans="2:11" ht="14.25" customHeight="1">
      <c r="B77" s="4"/>
      <c r="C77" s="3" t="s">
        <v>74</v>
      </c>
      <c r="D77" s="11">
        <v>206000</v>
      </c>
      <c r="E77" s="11">
        <v>306618.3</v>
      </c>
      <c r="F77" s="12">
        <f t="shared" si="21"/>
        <v>512618.3</v>
      </c>
      <c r="G77" s="11"/>
      <c r="H77" s="11">
        <v>512561.9</v>
      </c>
      <c r="I77" s="13">
        <f t="shared" si="22"/>
        <v>512618.3</v>
      </c>
      <c r="K77" s="8"/>
    </row>
    <row r="78" spans="2:9" ht="14.25" customHeight="1">
      <c r="B78" s="4"/>
      <c r="C78" s="3" t="s">
        <v>75</v>
      </c>
      <c r="D78" s="11"/>
      <c r="E78" s="11"/>
      <c r="F78" s="12">
        <f t="shared" si="21"/>
        <v>0</v>
      </c>
      <c r="G78" s="11"/>
      <c r="H78" s="11"/>
      <c r="I78" s="13">
        <f t="shared" si="22"/>
        <v>0</v>
      </c>
    </row>
    <row r="79" spans="2:9" ht="14.25" customHeight="1">
      <c r="B79" s="4"/>
      <c r="C79" s="3" t="s">
        <v>76</v>
      </c>
      <c r="D79" s="11"/>
      <c r="E79" s="11"/>
      <c r="F79" s="12">
        <f t="shared" si="21"/>
        <v>0</v>
      </c>
      <c r="G79" s="11"/>
      <c r="H79" s="11"/>
      <c r="I79" s="13">
        <f t="shared" si="22"/>
        <v>0</v>
      </c>
    </row>
    <row r="80" spans="2:9" ht="14.25" customHeight="1">
      <c r="B80" s="4"/>
      <c r="C80" s="3" t="s">
        <v>77</v>
      </c>
      <c r="D80" s="11"/>
      <c r="E80" s="11"/>
      <c r="F80" s="12">
        <f t="shared" si="21"/>
        <v>0</v>
      </c>
      <c r="G80" s="11"/>
      <c r="H80" s="11"/>
      <c r="I80" s="13">
        <f t="shared" si="22"/>
        <v>0</v>
      </c>
    </row>
    <row r="81" spans="2:9" ht="14.25" customHeight="1">
      <c r="B81" s="4"/>
      <c r="C81" s="3" t="s">
        <v>78</v>
      </c>
      <c r="D81" s="11"/>
      <c r="E81" s="11"/>
      <c r="F81" s="12">
        <f t="shared" si="21"/>
        <v>0</v>
      </c>
      <c r="G81" s="11"/>
      <c r="H81" s="11"/>
      <c r="I81" s="13">
        <f t="shared" si="22"/>
        <v>0</v>
      </c>
    </row>
    <row r="82" spans="2:9" ht="14.25" customHeight="1" thickBot="1">
      <c r="B82" s="4"/>
      <c r="C82" s="3" t="s">
        <v>79</v>
      </c>
      <c r="D82" s="11">
        <v>0</v>
      </c>
      <c r="E82" s="11">
        <v>44053.5</v>
      </c>
      <c r="F82" s="12">
        <f t="shared" si="21"/>
        <v>44053.5</v>
      </c>
      <c r="G82" s="11"/>
      <c r="H82" s="11">
        <v>42850.5</v>
      </c>
      <c r="I82" s="18">
        <f t="shared" si="22"/>
        <v>44053.5</v>
      </c>
    </row>
    <row r="83" spans="2:12" ht="14.25" customHeight="1" thickBot="1">
      <c r="B83" s="5"/>
      <c r="C83" s="6" t="s">
        <v>11</v>
      </c>
      <c r="D83" s="16">
        <f aca="true" t="shared" si="23" ref="D83:I83">D11+D19+D29+D39+D49+D59+D63+D71+D75</f>
        <v>1491625</v>
      </c>
      <c r="E83" s="16">
        <f>E11+E19+E29+E39+E49+E59+E63+E71+E75</f>
        <v>656648.2</v>
      </c>
      <c r="F83" s="16">
        <f t="shared" si="23"/>
        <v>2148273.2</v>
      </c>
      <c r="G83" s="16">
        <f t="shared" si="23"/>
        <v>6330.9</v>
      </c>
      <c r="H83" s="16">
        <f t="shared" si="23"/>
        <v>2070416.3</v>
      </c>
      <c r="I83" s="16">
        <f t="shared" si="23"/>
        <v>2141942.3</v>
      </c>
      <c r="K83" s="7"/>
      <c r="L83" s="7"/>
    </row>
    <row r="84" ht="6.75" customHeight="1"/>
    <row r="85" spans="4:11" ht="14.25">
      <c r="D85" s="20"/>
      <c r="E85" s="20"/>
      <c r="F85" s="20"/>
      <c r="G85" s="20"/>
      <c r="H85" s="20"/>
      <c r="I85" s="20"/>
      <c r="J85" s="20"/>
      <c r="K85" s="7"/>
    </row>
    <row r="86" spans="4:10" ht="14.25">
      <c r="D86" s="19"/>
      <c r="E86" s="19"/>
      <c r="F86" s="19"/>
      <c r="G86" s="19"/>
      <c r="H86" s="19"/>
      <c r="I86" s="19"/>
      <c r="J86" s="19"/>
    </row>
    <row r="87" spans="1:256" ht="14.25">
      <c r="A87" s="54"/>
      <c r="B87" s="54"/>
      <c r="C87" s="54"/>
      <c r="D87" s="54"/>
      <c r="E87" s="54"/>
      <c r="F87" s="54"/>
      <c r="G87" s="54"/>
      <c r="H87" s="61"/>
      <c r="I87" s="61"/>
      <c r="J87" s="61"/>
      <c r="K87" s="62"/>
      <c r="L87" s="62"/>
      <c r="M87" s="63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DT87" s="54"/>
      <c r="DU87" s="54"/>
      <c r="DV87" s="54"/>
      <c r="DW87" s="54"/>
      <c r="DX87" s="54"/>
      <c r="DY87" s="54"/>
      <c r="DZ87" s="54"/>
      <c r="EA87" s="54"/>
      <c r="EB87" s="54"/>
      <c r="EC87" s="54"/>
      <c r="ED87" s="54"/>
      <c r="EE87" s="54"/>
      <c r="EF87" s="54"/>
      <c r="EG87" s="54"/>
      <c r="EH87" s="54"/>
      <c r="EI87" s="54"/>
      <c r="EJ87" s="54"/>
      <c r="EK87" s="54"/>
      <c r="EL87" s="54"/>
      <c r="EM87" s="54"/>
      <c r="EN87" s="54"/>
      <c r="EO87" s="54"/>
      <c r="EP87" s="54"/>
      <c r="EQ87" s="54"/>
      <c r="ER87" s="54"/>
      <c r="ES87" s="54"/>
      <c r="ET87" s="54"/>
      <c r="EU87" s="54"/>
      <c r="EV87" s="54"/>
      <c r="EW87" s="54"/>
      <c r="EX87" s="54"/>
      <c r="EY87" s="54"/>
      <c r="EZ87" s="54"/>
      <c r="FA87" s="54"/>
      <c r="FB87" s="54"/>
      <c r="FC87" s="54"/>
      <c r="FD87" s="54"/>
      <c r="FE87" s="54"/>
      <c r="FF87" s="54"/>
      <c r="FG87" s="54"/>
      <c r="FH87" s="54"/>
      <c r="FI87" s="54"/>
      <c r="FJ87" s="54"/>
      <c r="FK87" s="54"/>
      <c r="FL87" s="54"/>
      <c r="FM87" s="54"/>
      <c r="FN87" s="54"/>
      <c r="FO87" s="54"/>
      <c r="FP87" s="54"/>
      <c r="FQ87" s="54"/>
      <c r="FR87" s="54"/>
      <c r="FS87" s="54"/>
      <c r="FT87" s="54"/>
      <c r="FU87" s="54"/>
      <c r="FV87" s="54"/>
      <c r="FW87" s="54"/>
      <c r="FX87" s="54"/>
      <c r="FY87" s="54"/>
      <c r="FZ87" s="54"/>
      <c r="GA87" s="54"/>
      <c r="GB87" s="54"/>
      <c r="GC87" s="54"/>
      <c r="GD87" s="54"/>
      <c r="GE87" s="54"/>
      <c r="GF87" s="54"/>
      <c r="GG87" s="54"/>
      <c r="GH87" s="54"/>
      <c r="GI87" s="54"/>
      <c r="GJ87" s="54"/>
      <c r="GK87" s="54"/>
      <c r="GL87" s="54"/>
      <c r="GM87" s="54"/>
      <c r="GN87" s="54"/>
      <c r="GO87" s="54"/>
      <c r="GP87" s="54"/>
      <c r="GQ87" s="54"/>
      <c r="GR87" s="54"/>
      <c r="GS87" s="54"/>
      <c r="GT87" s="54"/>
      <c r="GU87" s="54"/>
      <c r="GV87" s="54"/>
      <c r="GW87" s="54"/>
      <c r="GX87" s="54"/>
      <c r="GY87" s="54"/>
      <c r="GZ87" s="54"/>
      <c r="HA87" s="54"/>
      <c r="HB87" s="54"/>
      <c r="HC87" s="54"/>
      <c r="HD87" s="54"/>
      <c r="HE87" s="54"/>
      <c r="HF87" s="54"/>
      <c r="HG87" s="54"/>
      <c r="HH87" s="54"/>
      <c r="HI87" s="54"/>
      <c r="HJ87" s="54"/>
      <c r="HK87" s="54"/>
      <c r="HL87" s="54"/>
      <c r="HM87" s="54"/>
      <c r="HN87" s="54"/>
      <c r="HO87" s="54"/>
      <c r="HP87" s="54"/>
      <c r="HQ87" s="54"/>
      <c r="HR87" s="54"/>
      <c r="HS87" s="54"/>
      <c r="HT87" s="54"/>
      <c r="HU87" s="54"/>
      <c r="HV87" s="54"/>
      <c r="HW87" s="54"/>
      <c r="HX87" s="54"/>
      <c r="HY87" s="54"/>
      <c r="HZ87" s="54"/>
      <c r="IA87" s="54"/>
      <c r="IB87" s="54"/>
      <c r="IC87" s="54"/>
      <c r="ID87" s="54"/>
      <c r="IE87" s="54"/>
      <c r="IF87" s="54"/>
      <c r="IG87" s="54"/>
      <c r="IH87" s="54"/>
      <c r="II87" s="54"/>
      <c r="IJ87" s="54"/>
      <c r="IK87" s="54"/>
      <c r="IL87" s="54"/>
      <c r="IM87" s="54"/>
      <c r="IN87" s="54"/>
      <c r="IO87" s="54"/>
      <c r="IP87" s="54"/>
      <c r="IQ87" s="54"/>
      <c r="IR87" s="54"/>
      <c r="IS87" s="54"/>
      <c r="IT87" s="54"/>
      <c r="IU87" s="54"/>
      <c r="IV87" s="54"/>
    </row>
    <row r="88" spans="1:256" ht="14.25" customHeight="1">
      <c r="A88" s="57"/>
      <c r="B88" s="57"/>
      <c r="C88" s="59" t="s">
        <v>88</v>
      </c>
      <c r="D88" s="71"/>
      <c r="E88" s="71"/>
      <c r="F88" s="57"/>
      <c r="G88" s="76" t="s">
        <v>89</v>
      </c>
      <c r="H88" s="76"/>
      <c r="I88" s="76"/>
      <c r="J88" s="75"/>
      <c r="K88" s="64"/>
      <c r="L88" s="64"/>
      <c r="M88" s="65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7"/>
      <c r="DG88" s="57"/>
      <c r="DH88" s="57"/>
      <c r="DI88" s="57"/>
      <c r="DJ88" s="57"/>
      <c r="DK88" s="57"/>
      <c r="DL88" s="57"/>
      <c r="DM88" s="57"/>
      <c r="DN88" s="57"/>
      <c r="DO88" s="57"/>
      <c r="DP88" s="57"/>
      <c r="DQ88" s="57"/>
      <c r="DR88" s="57"/>
      <c r="DS88" s="57"/>
      <c r="DT88" s="57"/>
      <c r="DU88" s="57"/>
      <c r="DV88" s="57"/>
      <c r="DW88" s="57"/>
      <c r="DX88" s="57"/>
      <c r="DY88" s="57"/>
      <c r="DZ88" s="57"/>
      <c r="EA88" s="57"/>
      <c r="EB88" s="57"/>
      <c r="EC88" s="57"/>
      <c r="ED88" s="57"/>
      <c r="EE88" s="57"/>
      <c r="EF88" s="57"/>
      <c r="EG88" s="57"/>
      <c r="EH88" s="57"/>
      <c r="EI88" s="57"/>
      <c r="EJ88" s="57"/>
      <c r="EK88" s="57"/>
      <c r="EL88" s="57"/>
      <c r="EM88" s="57"/>
      <c r="EN88" s="57"/>
      <c r="EO88" s="57"/>
      <c r="EP88" s="57"/>
      <c r="EQ88" s="57"/>
      <c r="ER88" s="57"/>
      <c r="ES88" s="57"/>
      <c r="ET88" s="57"/>
      <c r="EU88" s="57"/>
      <c r="EV88" s="57"/>
      <c r="EW88" s="57"/>
      <c r="EX88" s="57"/>
      <c r="EY88" s="57"/>
      <c r="EZ88" s="57"/>
      <c r="FA88" s="57"/>
      <c r="FB88" s="57"/>
      <c r="FC88" s="57"/>
      <c r="FD88" s="57"/>
      <c r="FE88" s="57"/>
      <c r="FF88" s="57"/>
      <c r="FG88" s="57"/>
      <c r="FH88" s="57"/>
      <c r="FI88" s="57"/>
      <c r="FJ88" s="57"/>
      <c r="FK88" s="57"/>
      <c r="FL88" s="57"/>
      <c r="FM88" s="57"/>
      <c r="FN88" s="57"/>
      <c r="FO88" s="57"/>
      <c r="FP88" s="57"/>
      <c r="FQ88" s="57"/>
      <c r="FR88" s="57"/>
      <c r="FS88" s="57"/>
      <c r="FT88" s="57"/>
      <c r="FU88" s="57"/>
      <c r="FV88" s="57"/>
      <c r="FW88" s="57"/>
      <c r="FX88" s="57"/>
      <c r="FY88" s="57"/>
      <c r="FZ88" s="57"/>
      <c r="GA88" s="57"/>
      <c r="GB88" s="57"/>
      <c r="GC88" s="57"/>
      <c r="GD88" s="57"/>
      <c r="GE88" s="57"/>
      <c r="GF88" s="57"/>
      <c r="GG88" s="57"/>
      <c r="GH88" s="57"/>
      <c r="GI88" s="57"/>
      <c r="GJ88" s="57"/>
      <c r="GK88" s="57"/>
      <c r="GL88" s="57"/>
      <c r="GM88" s="57"/>
      <c r="GN88" s="57"/>
      <c r="GO88" s="57"/>
      <c r="GP88" s="57"/>
      <c r="GQ88" s="57"/>
      <c r="GR88" s="57"/>
      <c r="GS88" s="57"/>
      <c r="GT88" s="57"/>
      <c r="GU88" s="57"/>
      <c r="GV88" s="57"/>
      <c r="GW88" s="57"/>
      <c r="GX88" s="57"/>
      <c r="GY88" s="57"/>
      <c r="GZ88" s="57"/>
      <c r="HA88" s="57"/>
      <c r="HB88" s="57"/>
      <c r="HC88" s="57"/>
      <c r="HD88" s="57"/>
      <c r="HE88" s="57"/>
      <c r="HF88" s="57"/>
      <c r="HG88" s="57"/>
      <c r="HH88" s="57"/>
      <c r="HI88" s="57"/>
      <c r="HJ88" s="57"/>
      <c r="HK88" s="57"/>
      <c r="HL88" s="57"/>
      <c r="HM88" s="57"/>
      <c r="HN88" s="57"/>
      <c r="HO88" s="57"/>
      <c r="HP88" s="57"/>
      <c r="HQ88" s="57"/>
      <c r="HR88" s="57"/>
      <c r="HS88" s="57"/>
      <c r="HT88" s="57"/>
      <c r="HU88" s="57"/>
      <c r="HV88" s="57"/>
      <c r="HW88" s="57"/>
      <c r="HX88" s="57"/>
      <c r="HY88" s="57"/>
      <c r="HZ88" s="57"/>
      <c r="IA88" s="57"/>
      <c r="IB88" s="57"/>
      <c r="IC88" s="57"/>
      <c r="ID88" s="57"/>
      <c r="IE88" s="57"/>
      <c r="IF88" s="57"/>
      <c r="IG88" s="57"/>
      <c r="IH88" s="57"/>
      <c r="II88" s="57"/>
      <c r="IJ88" s="57"/>
      <c r="IK88" s="57"/>
      <c r="IL88" s="57"/>
      <c r="IM88" s="57"/>
      <c r="IN88" s="57"/>
      <c r="IO88" s="57"/>
      <c r="IP88" s="57"/>
      <c r="IQ88" s="57"/>
      <c r="IR88" s="57"/>
      <c r="IS88" s="57"/>
      <c r="IT88" s="57"/>
      <c r="IU88" s="57"/>
      <c r="IV88" s="57"/>
    </row>
    <row r="89" spans="1:256" ht="15" customHeight="1">
      <c r="A89" s="58"/>
      <c r="B89" s="58"/>
      <c r="C89" s="60" t="s">
        <v>90</v>
      </c>
      <c r="D89" s="70"/>
      <c r="E89" s="70"/>
      <c r="F89" s="58"/>
      <c r="G89" s="66" t="s">
        <v>91</v>
      </c>
      <c r="H89" s="66"/>
      <c r="I89" s="66"/>
      <c r="J89" s="74"/>
      <c r="K89" s="67"/>
      <c r="L89" s="67"/>
      <c r="M89" s="6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8"/>
      <c r="CG89" s="58"/>
      <c r="CH89" s="58"/>
      <c r="CI89" s="58"/>
      <c r="CJ89" s="58"/>
      <c r="CK89" s="58"/>
      <c r="CL89" s="58"/>
      <c r="CM89" s="58"/>
      <c r="CN89" s="58"/>
      <c r="CO89" s="58"/>
      <c r="CP89" s="58"/>
      <c r="CQ89" s="58"/>
      <c r="CR89" s="58"/>
      <c r="CS89" s="58"/>
      <c r="CT89" s="58"/>
      <c r="CU89" s="58"/>
      <c r="CV89" s="58"/>
      <c r="CW89" s="58"/>
      <c r="CX89" s="58"/>
      <c r="CY89" s="58"/>
      <c r="CZ89" s="58"/>
      <c r="DA89" s="58"/>
      <c r="DB89" s="58"/>
      <c r="DC89" s="58"/>
      <c r="DD89" s="58"/>
      <c r="DE89" s="58"/>
      <c r="DF89" s="58"/>
      <c r="DG89" s="58"/>
      <c r="DH89" s="58"/>
      <c r="DI89" s="58"/>
      <c r="DJ89" s="58"/>
      <c r="DK89" s="58"/>
      <c r="DL89" s="58"/>
      <c r="DM89" s="58"/>
      <c r="DN89" s="58"/>
      <c r="DO89" s="58"/>
      <c r="DP89" s="58"/>
      <c r="DQ89" s="58"/>
      <c r="DR89" s="58"/>
      <c r="DS89" s="58"/>
      <c r="DT89" s="58"/>
      <c r="DU89" s="58"/>
      <c r="DV89" s="58"/>
      <c r="DW89" s="58"/>
      <c r="DX89" s="58"/>
      <c r="DY89" s="58"/>
      <c r="DZ89" s="58"/>
      <c r="EA89" s="58"/>
      <c r="EB89" s="58"/>
      <c r="EC89" s="58"/>
      <c r="ED89" s="58"/>
      <c r="EE89" s="58"/>
      <c r="EF89" s="58"/>
      <c r="EG89" s="58"/>
      <c r="EH89" s="58"/>
      <c r="EI89" s="58"/>
      <c r="EJ89" s="58"/>
      <c r="EK89" s="58"/>
      <c r="EL89" s="58"/>
      <c r="EM89" s="58"/>
      <c r="EN89" s="58"/>
      <c r="EO89" s="58"/>
      <c r="EP89" s="58"/>
      <c r="EQ89" s="58"/>
      <c r="ER89" s="58"/>
      <c r="ES89" s="58"/>
      <c r="ET89" s="58"/>
      <c r="EU89" s="58"/>
      <c r="EV89" s="58"/>
      <c r="EW89" s="58"/>
      <c r="EX89" s="58"/>
      <c r="EY89" s="58"/>
      <c r="EZ89" s="58"/>
      <c r="FA89" s="58"/>
      <c r="FB89" s="58"/>
      <c r="FC89" s="58"/>
      <c r="FD89" s="58"/>
      <c r="FE89" s="58"/>
      <c r="FF89" s="58"/>
      <c r="FG89" s="58"/>
      <c r="FH89" s="58"/>
      <c r="FI89" s="58"/>
      <c r="FJ89" s="58"/>
      <c r="FK89" s="58"/>
      <c r="FL89" s="58"/>
      <c r="FM89" s="58"/>
      <c r="FN89" s="58"/>
      <c r="FO89" s="58"/>
      <c r="FP89" s="58"/>
      <c r="FQ89" s="58"/>
      <c r="FR89" s="58"/>
      <c r="FS89" s="58"/>
      <c r="FT89" s="58"/>
      <c r="FU89" s="58"/>
      <c r="FV89" s="58"/>
      <c r="FW89" s="58"/>
      <c r="FX89" s="58"/>
      <c r="FY89" s="58"/>
      <c r="FZ89" s="58"/>
      <c r="GA89" s="58"/>
      <c r="GB89" s="58"/>
      <c r="GC89" s="58"/>
      <c r="GD89" s="58"/>
      <c r="GE89" s="58"/>
      <c r="GF89" s="58"/>
      <c r="GG89" s="58"/>
      <c r="GH89" s="58"/>
      <c r="GI89" s="58"/>
      <c r="GJ89" s="58"/>
      <c r="GK89" s="58"/>
      <c r="GL89" s="58"/>
      <c r="GM89" s="58"/>
      <c r="GN89" s="58"/>
      <c r="GO89" s="58"/>
      <c r="GP89" s="58"/>
      <c r="GQ89" s="58"/>
      <c r="GR89" s="58"/>
      <c r="GS89" s="58"/>
      <c r="GT89" s="58"/>
      <c r="GU89" s="58"/>
      <c r="GV89" s="58"/>
      <c r="GW89" s="58"/>
      <c r="GX89" s="58"/>
      <c r="GY89" s="58"/>
      <c r="GZ89" s="58"/>
      <c r="HA89" s="58"/>
      <c r="HB89" s="58"/>
      <c r="HC89" s="58"/>
      <c r="HD89" s="58"/>
      <c r="HE89" s="58"/>
      <c r="HF89" s="58"/>
      <c r="HG89" s="58"/>
      <c r="HH89" s="58"/>
      <c r="HI89" s="58"/>
      <c r="HJ89" s="58"/>
      <c r="HK89" s="58"/>
      <c r="HL89" s="58"/>
      <c r="HM89" s="58"/>
      <c r="HN89" s="58"/>
      <c r="HO89" s="58"/>
      <c r="HP89" s="58"/>
      <c r="HQ89" s="58"/>
      <c r="HR89" s="58"/>
      <c r="HS89" s="58"/>
      <c r="HT89" s="58"/>
      <c r="HU89" s="58"/>
      <c r="HV89" s="58"/>
      <c r="HW89" s="58"/>
      <c r="HX89" s="58"/>
      <c r="HY89" s="58"/>
      <c r="HZ89" s="58"/>
      <c r="IA89" s="58"/>
      <c r="IB89" s="58"/>
      <c r="IC89" s="58"/>
      <c r="ID89" s="58"/>
      <c r="IE89" s="58"/>
      <c r="IF89" s="58"/>
      <c r="IG89" s="58"/>
      <c r="IH89" s="58"/>
      <c r="II89" s="58"/>
      <c r="IJ89" s="58"/>
      <c r="IK89" s="58"/>
      <c r="IL89" s="58"/>
      <c r="IM89" s="58"/>
      <c r="IN89" s="58"/>
      <c r="IO89" s="58"/>
      <c r="IP89" s="58"/>
      <c r="IQ89" s="58"/>
      <c r="IR89" s="58"/>
      <c r="IS89" s="58"/>
      <c r="IT89" s="58"/>
      <c r="IU89" s="58"/>
      <c r="IV89" s="58"/>
    </row>
    <row r="90" spans="1:256" ht="15">
      <c r="A90" s="54"/>
      <c r="B90" s="54"/>
      <c r="C90" s="54"/>
      <c r="D90" s="55"/>
      <c r="E90" s="56"/>
      <c r="F90" s="54"/>
      <c r="G90" s="54"/>
      <c r="H90" s="74"/>
      <c r="I90" s="74"/>
      <c r="J90" s="74"/>
      <c r="K90" s="62"/>
      <c r="L90" s="62"/>
      <c r="M90" s="63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DT90" s="54"/>
      <c r="DU90" s="54"/>
      <c r="DV90" s="54"/>
      <c r="DW90" s="54"/>
      <c r="DX90" s="54"/>
      <c r="DY90" s="54"/>
      <c r="DZ90" s="54"/>
      <c r="EA90" s="54"/>
      <c r="EB90" s="54"/>
      <c r="EC90" s="54"/>
      <c r="ED90" s="54"/>
      <c r="EE90" s="54"/>
      <c r="EF90" s="54"/>
      <c r="EG90" s="54"/>
      <c r="EH90" s="54"/>
      <c r="EI90" s="54"/>
      <c r="EJ90" s="54"/>
      <c r="EK90" s="54"/>
      <c r="EL90" s="54"/>
      <c r="EM90" s="54"/>
      <c r="EN90" s="54"/>
      <c r="EO90" s="54"/>
      <c r="EP90" s="54"/>
      <c r="EQ90" s="54"/>
      <c r="ER90" s="54"/>
      <c r="ES90" s="54"/>
      <c r="ET90" s="54"/>
      <c r="EU90" s="54"/>
      <c r="EV90" s="54"/>
      <c r="EW90" s="54"/>
      <c r="EX90" s="54"/>
      <c r="EY90" s="54"/>
      <c r="EZ90" s="54"/>
      <c r="FA90" s="54"/>
      <c r="FB90" s="54"/>
      <c r="FC90" s="54"/>
      <c r="FD90" s="54"/>
      <c r="FE90" s="54"/>
      <c r="FF90" s="54"/>
      <c r="FG90" s="54"/>
      <c r="FH90" s="54"/>
      <c r="FI90" s="54"/>
      <c r="FJ90" s="54"/>
      <c r="FK90" s="54"/>
      <c r="FL90" s="54"/>
      <c r="FM90" s="54"/>
      <c r="FN90" s="54"/>
      <c r="FO90" s="54"/>
      <c r="FP90" s="54"/>
      <c r="FQ90" s="54"/>
      <c r="FR90" s="54"/>
      <c r="FS90" s="54"/>
      <c r="FT90" s="54"/>
      <c r="FU90" s="54"/>
      <c r="FV90" s="54"/>
      <c r="FW90" s="54"/>
      <c r="FX90" s="54"/>
      <c r="FY90" s="54"/>
      <c r="FZ90" s="54"/>
      <c r="GA90" s="54"/>
      <c r="GB90" s="54"/>
      <c r="GC90" s="54"/>
      <c r="GD90" s="54"/>
      <c r="GE90" s="54"/>
      <c r="GF90" s="54"/>
      <c r="GG90" s="54"/>
      <c r="GH90" s="54"/>
      <c r="GI90" s="54"/>
      <c r="GJ90" s="54"/>
      <c r="GK90" s="54"/>
      <c r="GL90" s="54"/>
      <c r="GM90" s="54"/>
      <c r="GN90" s="54"/>
      <c r="GO90" s="54"/>
      <c r="GP90" s="54"/>
      <c r="GQ90" s="54"/>
      <c r="GR90" s="54"/>
      <c r="GS90" s="54"/>
      <c r="GT90" s="54"/>
      <c r="GU90" s="54"/>
      <c r="GV90" s="54"/>
      <c r="GW90" s="54"/>
      <c r="GX90" s="54"/>
      <c r="GY90" s="54"/>
      <c r="GZ90" s="54"/>
      <c r="HA90" s="54"/>
      <c r="HB90" s="54"/>
      <c r="HC90" s="54"/>
      <c r="HD90" s="54"/>
      <c r="HE90" s="54"/>
      <c r="HF90" s="54"/>
      <c r="HG90" s="54"/>
      <c r="HH90" s="54"/>
      <c r="HI90" s="54"/>
      <c r="HJ90" s="54"/>
      <c r="HK90" s="54"/>
      <c r="HL90" s="54"/>
      <c r="HM90" s="54"/>
      <c r="HN90" s="54"/>
      <c r="HO90" s="54"/>
      <c r="HP90" s="54"/>
      <c r="HQ90" s="54"/>
      <c r="HR90" s="54"/>
      <c r="HS90" s="54"/>
      <c r="HT90" s="54"/>
      <c r="HU90" s="54"/>
      <c r="HV90" s="54"/>
      <c r="HW90" s="54"/>
      <c r="HX90" s="54"/>
      <c r="HY90" s="54"/>
      <c r="HZ90" s="54"/>
      <c r="IA90" s="54"/>
      <c r="IB90" s="54"/>
      <c r="IC90" s="54"/>
      <c r="ID90" s="54"/>
      <c r="IE90" s="54"/>
      <c r="IF90" s="54"/>
      <c r="IG90" s="54"/>
      <c r="IH90" s="54"/>
      <c r="II90" s="54"/>
      <c r="IJ90" s="54"/>
      <c r="IK90" s="54"/>
      <c r="IL90" s="54"/>
      <c r="IM90" s="54"/>
      <c r="IN90" s="54"/>
      <c r="IO90" s="54"/>
      <c r="IP90" s="54"/>
      <c r="IQ90" s="54"/>
      <c r="IR90" s="54"/>
      <c r="IS90" s="54"/>
      <c r="IT90" s="54"/>
      <c r="IU90" s="54"/>
      <c r="IV90" s="54"/>
    </row>
    <row r="91" spans="1:256" ht="15">
      <c r="A91" s="54"/>
      <c r="B91" s="54"/>
      <c r="C91" s="54"/>
      <c r="D91" s="55"/>
      <c r="E91" s="56"/>
      <c r="F91" s="54"/>
      <c r="G91" s="54"/>
      <c r="H91" s="69"/>
      <c r="I91" s="69"/>
      <c r="J91" s="69"/>
      <c r="K91" s="62"/>
      <c r="L91" s="62"/>
      <c r="M91" s="63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DT91" s="54"/>
      <c r="DU91" s="54"/>
      <c r="DV91" s="54"/>
      <c r="DW91" s="54"/>
      <c r="DX91" s="54"/>
      <c r="DY91" s="54"/>
      <c r="DZ91" s="54"/>
      <c r="EA91" s="54"/>
      <c r="EB91" s="54"/>
      <c r="EC91" s="54"/>
      <c r="ED91" s="54"/>
      <c r="EE91" s="54"/>
      <c r="EF91" s="54"/>
      <c r="EG91" s="54"/>
      <c r="EH91" s="54"/>
      <c r="EI91" s="54"/>
      <c r="EJ91" s="54"/>
      <c r="EK91" s="54"/>
      <c r="EL91" s="54"/>
      <c r="EM91" s="54"/>
      <c r="EN91" s="54"/>
      <c r="EO91" s="54"/>
      <c r="EP91" s="54"/>
      <c r="EQ91" s="54"/>
      <c r="ER91" s="54"/>
      <c r="ES91" s="54"/>
      <c r="ET91" s="54"/>
      <c r="EU91" s="54"/>
      <c r="EV91" s="54"/>
      <c r="EW91" s="54"/>
      <c r="EX91" s="54"/>
      <c r="EY91" s="54"/>
      <c r="EZ91" s="54"/>
      <c r="FA91" s="54"/>
      <c r="FB91" s="54"/>
      <c r="FC91" s="54"/>
      <c r="FD91" s="54"/>
      <c r="FE91" s="54"/>
      <c r="FF91" s="54"/>
      <c r="FG91" s="54"/>
      <c r="FH91" s="54"/>
      <c r="FI91" s="54"/>
      <c r="FJ91" s="54"/>
      <c r="FK91" s="54"/>
      <c r="FL91" s="54"/>
      <c r="FM91" s="54"/>
      <c r="FN91" s="54"/>
      <c r="FO91" s="54"/>
      <c r="FP91" s="54"/>
      <c r="FQ91" s="54"/>
      <c r="FR91" s="54"/>
      <c r="FS91" s="54"/>
      <c r="FT91" s="54"/>
      <c r="FU91" s="54"/>
      <c r="FV91" s="54"/>
      <c r="FW91" s="54"/>
      <c r="FX91" s="54"/>
      <c r="FY91" s="54"/>
      <c r="FZ91" s="54"/>
      <c r="GA91" s="54"/>
      <c r="GB91" s="54"/>
      <c r="GC91" s="54"/>
      <c r="GD91" s="54"/>
      <c r="GE91" s="54"/>
      <c r="GF91" s="54"/>
      <c r="GG91" s="54"/>
      <c r="GH91" s="54"/>
      <c r="GI91" s="54"/>
      <c r="GJ91" s="54"/>
      <c r="GK91" s="54"/>
      <c r="GL91" s="54"/>
      <c r="GM91" s="54"/>
      <c r="GN91" s="54"/>
      <c r="GO91" s="54"/>
      <c r="GP91" s="54"/>
      <c r="GQ91" s="54"/>
      <c r="GR91" s="54"/>
      <c r="GS91" s="54"/>
      <c r="GT91" s="54"/>
      <c r="GU91" s="54"/>
      <c r="GV91" s="54"/>
      <c r="GW91" s="54"/>
      <c r="GX91" s="54"/>
      <c r="GY91" s="54"/>
      <c r="GZ91" s="54"/>
      <c r="HA91" s="54"/>
      <c r="HB91" s="54"/>
      <c r="HC91" s="54"/>
      <c r="HD91" s="54"/>
      <c r="HE91" s="54"/>
      <c r="HF91" s="54"/>
      <c r="HG91" s="54"/>
      <c r="HH91" s="54"/>
      <c r="HI91" s="54"/>
      <c r="HJ91" s="54"/>
      <c r="HK91" s="54"/>
      <c r="HL91" s="54"/>
      <c r="HM91" s="54"/>
      <c r="HN91" s="54"/>
      <c r="HO91" s="54"/>
      <c r="HP91" s="54"/>
      <c r="HQ91" s="54"/>
      <c r="HR91" s="54"/>
      <c r="HS91" s="54"/>
      <c r="HT91" s="54"/>
      <c r="HU91" s="54"/>
      <c r="HV91" s="54"/>
      <c r="HW91" s="54"/>
      <c r="HX91" s="54"/>
      <c r="HY91" s="54"/>
      <c r="HZ91" s="54"/>
      <c r="IA91" s="54"/>
      <c r="IB91" s="54"/>
      <c r="IC91" s="54"/>
      <c r="ID91" s="54"/>
      <c r="IE91" s="54"/>
      <c r="IF91" s="54"/>
      <c r="IG91" s="54"/>
      <c r="IH91" s="54"/>
      <c r="II91" s="54"/>
      <c r="IJ91" s="54"/>
      <c r="IK91" s="54"/>
      <c r="IL91" s="54"/>
      <c r="IM91" s="54"/>
      <c r="IN91" s="54"/>
      <c r="IO91" s="54"/>
      <c r="IP91" s="54"/>
      <c r="IQ91" s="54"/>
      <c r="IR91" s="54"/>
      <c r="IS91" s="54"/>
      <c r="IT91" s="54"/>
      <c r="IU91" s="54"/>
      <c r="IV91" s="54"/>
    </row>
    <row r="92" spans="1:256" ht="15">
      <c r="A92" s="54"/>
      <c r="B92" s="54"/>
      <c r="C92" s="54"/>
      <c r="D92" s="55"/>
      <c r="E92" s="56"/>
      <c r="F92" s="54"/>
      <c r="G92" s="54"/>
      <c r="H92" s="54"/>
      <c r="I92" s="54"/>
      <c r="J92" s="54"/>
      <c r="K92" s="62"/>
      <c r="L92" s="62"/>
      <c r="M92" s="63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DT92" s="54"/>
      <c r="DU92" s="54"/>
      <c r="DV92" s="54"/>
      <c r="DW92" s="54"/>
      <c r="DX92" s="54"/>
      <c r="DY92" s="54"/>
      <c r="DZ92" s="54"/>
      <c r="EA92" s="54"/>
      <c r="EB92" s="54"/>
      <c r="EC92" s="54"/>
      <c r="ED92" s="54"/>
      <c r="EE92" s="54"/>
      <c r="EF92" s="54"/>
      <c r="EG92" s="54"/>
      <c r="EH92" s="54"/>
      <c r="EI92" s="54"/>
      <c r="EJ92" s="54"/>
      <c r="EK92" s="54"/>
      <c r="EL92" s="54"/>
      <c r="EM92" s="54"/>
      <c r="EN92" s="54"/>
      <c r="EO92" s="54"/>
      <c r="EP92" s="54"/>
      <c r="EQ92" s="54"/>
      <c r="ER92" s="54"/>
      <c r="ES92" s="54"/>
      <c r="ET92" s="54"/>
      <c r="EU92" s="54"/>
      <c r="EV92" s="54"/>
      <c r="EW92" s="54"/>
      <c r="EX92" s="54"/>
      <c r="EY92" s="54"/>
      <c r="EZ92" s="54"/>
      <c r="FA92" s="54"/>
      <c r="FB92" s="54"/>
      <c r="FC92" s="54"/>
      <c r="FD92" s="54"/>
      <c r="FE92" s="54"/>
      <c r="FF92" s="54"/>
      <c r="FG92" s="54"/>
      <c r="FH92" s="54"/>
      <c r="FI92" s="54"/>
      <c r="FJ92" s="54"/>
      <c r="FK92" s="54"/>
      <c r="FL92" s="54"/>
      <c r="FM92" s="54"/>
      <c r="FN92" s="54"/>
      <c r="FO92" s="54"/>
      <c r="FP92" s="54"/>
      <c r="FQ92" s="54"/>
      <c r="FR92" s="54"/>
      <c r="FS92" s="54"/>
      <c r="FT92" s="54"/>
      <c r="FU92" s="54"/>
      <c r="FV92" s="54"/>
      <c r="FW92" s="54"/>
      <c r="FX92" s="54"/>
      <c r="FY92" s="54"/>
      <c r="FZ92" s="54"/>
      <c r="GA92" s="54"/>
      <c r="GB92" s="54"/>
      <c r="GC92" s="54"/>
      <c r="GD92" s="54"/>
      <c r="GE92" s="54"/>
      <c r="GF92" s="54"/>
      <c r="GG92" s="54"/>
      <c r="GH92" s="54"/>
      <c r="GI92" s="54"/>
      <c r="GJ92" s="54"/>
      <c r="GK92" s="54"/>
      <c r="GL92" s="54"/>
      <c r="GM92" s="54"/>
      <c r="GN92" s="54"/>
      <c r="GO92" s="54"/>
      <c r="GP92" s="54"/>
      <c r="GQ92" s="54"/>
      <c r="GR92" s="54"/>
      <c r="GS92" s="54"/>
      <c r="GT92" s="54"/>
      <c r="GU92" s="54"/>
      <c r="GV92" s="54"/>
      <c r="GW92" s="54"/>
      <c r="GX92" s="54"/>
      <c r="GY92" s="54"/>
      <c r="GZ92" s="54"/>
      <c r="HA92" s="54"/>
      <c r="HB92" s="54"/>
      <c r="HC92" s="54"/>
      <c r="HD92" s="54"/>
      <c r="HE92" s="54"/>
      <c r="HF92" s="54"/>
      <c r="HG92" s="54"/>
      <c r="HH92" s="54"/>
      <c r="HI92" s="54"/>
      <c r="HJ92" s="54"/>
      <c r="HK92" s="54"/>
      <c r="HL92" s="54"/>
      <c r="HM92" s="54"/>
      <c r="HN92" s="54"/>
      <c r="HO92" s="54"/>
      <c r="HP92" s="54"/>
      <c r="HQ92" s="54"/>
      <c r="HR92" s="54"/>
      <c r="HS92" s="54"/>
      <c r="HT92" s="54"/>
      <c r="HU92" s="54"/>
      <c r="HV92" s="54"/>
      <c r="HW92" s="54"/>
      <c r="HX92" s="54"/>
      <c r="HY92" s="54"/>
      <c r="HZ92" s="54"/>
      <c r="IA92" s="54"/>
      <c r="IB92" s="54"/>
      <c r="IC92" s="54"/>
      <c r="ID92" s="54"/>
      <c r="IE92" s="54"/>
      <c r="IF92" s="54"/>
      <c r="IG92" s="54"/>
      <c r="IH92" s="54"/>
      <c r="II92" s="54"/>
      <c r="IJ92" s="54"/>
      <c r="IK92" s="54"/>
      <c r="IL92" s="54"/>
      <c r="IM92" s="54"/>
      <c r="IN92" s="54"/>
      <c r="IO92" s="54"/>
      <c r="IP92" s="54"/>
      <c r="IQ92" s="54"/>
      <c r="IR92" s="54"/>
      <c r="IS92" s="54"/>
      <c r="IT92" s="54"/>
      <c r="IU92" s="54"/>
      <c r="IV92" s="54"/>
    </row>
    <row r="93" spans="1:256" ht="15" customHeight="1">
      <c r="A93" s="54"/>
      <c r="B93" s="54"/>
      <c r="C93" s="54"/>
      <c r="D93" s="73" t="s">
        <v>86</v>
      </c>
      <c r="E93" s="73"/>
      <c r="F93" s="73"/>
      <c r="G93" s="72"/>
      <c r="H93" s="72"/>
      <c r="I93" s="54"/>
      <c r="J93" s="54"/>
      <c r="K93" s="62"/>
      <c r="L93" s="62"/>
      <c r="M93" s="63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DT93" s="54"/>
      <c r="DU93" s="54"/>
      <c r="DV93" s="54"/>
      <c r="DW93" s="54"/>
      <c r="DX93" s="54"/>
      <c r="DY93" s="54"/>
      <c r="DZ93" s="54"/>
      <c r="EA93" s="54"/>
      <c r="EB93" s="54"/>
      <c r="EC93" s="54"/>
      <c r="ED93" s="54"/>
      <c r="EE93" s="54"/>
      <c r="EF93" s="54"/>
      <c r="EG93" s="54"/>
      <c r="EH93" s="54"/>
      <c r="EI93" s="54"/>
      <c r="EJ93" s="54"/>
      <c r="EK93" s="54"/>
      <c r="EL93" s="54"/>
      <c r="EM93" s="54"/>
      <c r="EN93" s="54"/>
      <c r="EO93" s="54"/>
      <c r="EP93" s="54"/>
      <c r="EQ93" s="54"/>
      <c r="ER93" s="54"/>
      <c r="ES93" s="54"/>
      <c r="ET93" s="54"/>
      <c r="EU93" s="54"/>
      <c r="EV93" s="54"/>
      <c r="EW93" s="54"/>
      <c r="EX93" s="54"/>
      <c r="EY93" s="54"/>
      <c r="EZ93" s="54"/>
      <c r="FA93" s="54"/>
      <c r="FB93" s="54"/>
      <c r="FC93" s="54"/>
      <c r="FD93" s="54"/>
      <c r="FE93" s="54"/>
      <c r="FF93" s="54"/>
      <c r="FG93" s="54"/>
      <c r="FH93" s="54"/>
      <c r="FI93" s="54"/>
      <c r="FJ93" s="54"/>
      <c r="FK93" s="54"/>
      <c r="FL93" s="54"/>
      <c r="FM93" s="54"/>
      <c r="FN93" s="54"/>
      <c r="FO93" s="54"/>
      <c r="FP93" s="54"/>
      <c r="FQ93" s="54"/>
      <c r="FR93" s="54"/>
      <c r="FS93" s="54"/>
      <c r="FT93" s="54"/>
      <c r="FU93" s="54"/>
      <c r="FV93" s="54"/>
      <c r="FW93" s="54"/>
      <c r="FX93" s="54"/>
      <c r="FY93" s="54"/>
      <c r="FZ93" s="54"/>
      <c r="GA93" s="54"/>
      <c r="GB93" s="54"/>
      <c r="GC93" s="54"/>
      <c r="GD93" s="54"/>
      <c r="GE93" s="54"/>
      <c r="GF93" s="54"/>
      <c r="GG93" s="54"/>
      <c r="GH93" s="54"/>
      <c r="GI93" s="54"/>
      <c r="GJ93" s="54"/>
      <c r="GK93" s="54"/>
      <c r="GL93" s="54"/>
      <c r="GM93" s="54"/>
      <c r="GN93" s="54"/>
      <c r="GO93" s="54"/>
      <c r="GP93" s="54"/>
      <c r="GQ93" s="54"/>
      <c r="GR93" s="54"/>
      <c r="GS93" s="54"/>
      <c r="GT93" s="54"/>
      <c r="GU93" s="54"/>
      <c r="GV93" s="54"/>
      <c r="GW93" s="54"/>
      <c r="GX93" s="54"/>
      <c r="GY93" s="54"/>
      <c r="GZ93" s="54"/>
      <c r="HA93" s="54"/>
      <c r="HB93" s="54"/>
      <c r="HC93" s="54"/>
      <c r="HD93" s="54"/>
      <c r="HE93" s="54"/>
      <c r="HF93" s="54"/>
      <c r="HG93" s="54"/>
      <c r="HH93" s="54"/>
      <c r="HI93" s="54"/>
      <c r="HJ93" s="54"/>
      <c r="HK93" s="54"/>
      <c r="HL93" s="54"/>
      <c r="HM93" s="54"/>
      <c r="HN93" s="54"/>
      <c r="HO93" s="54"/>
      <c r="HP93" s="54"/>
      <c r="HQ93" s="54"/>
      <c r="HR93" s="54"/>
      <c r="HS93" s="54"/>
      <c r="HT93" s="54"/>
      <c r="HU93" s="54"/>
      <c r="HV93" s="54"/>
      <c r="HW93" s="54"/>
      <c r="HX93" s="54"/>
      <c r="HY93" s="54"/>
      <c r="HZ93" s="54"/>
      <c r="IA93" s="54"/>
      <c r="IB93" s="54"/>
      <c r="IC93" s="54"/>
      <c r="ID93" s="54"/>
      <c r="IE93" s="54"/>
      <c r="IF93" s="54"/>
      <c r="IG93" s="54"/>
      <c r="IH93" s="54"/>
      <c r="II93" s="54"/>
      <c r="IJ93" s="54"/>
      <c r="IK93" s="54"/>
      <c r="IL93" s="54"/>
      <c r="IM93" s="54"/>
      <c r="IN93" s="54"/>
      <c r="IO93" s="54"/>
      <c r="IP93" s="54"/>
      <c r="IQ93" s="54"/>
      <c r="IR93" s="54"/>
      <c r="IS93" s="54"/>
      <c r="IT93" s="54"/>
      <c r="IU93" s="54"/>
      <c r="IV93" s="54"/>
    </row>
    <row r="94" spans="1:256" ht="15" customHeight="1">
      <c r="A94" s="54"/>
      <c r="B94" s="54"/>
      <c r="C94" s="54"/>
      <c r="D94" s="61" t="s">
        <v>85</v>
      </c>
      <c r="E94" s="61"/>
      <c r="F94" s="61"/>
      <c r="G94" s="58"/>
      <c r="H94" s="58"/>
      <c r="I94" s="54"/>
      <c r="J94" s="54"/>
      <c r="K94" s="62"/>
      <c r="L94" s="62"/>
      <c r="M94" s="63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DT94" s="54"/>
      <c r="DU94" s="54"/>
      <c r="DV94" s="54"/>
      <c r="DW94" s="54"/>
      <c r="DX94" s="54"/>
      <c r="DY94" s="54"/>
      <c r="DZ94" s="54"/>
      <c r="EA94" s="54"/>
      <c r="EB94" s="54"/>
      <c r="EC94" s="54"/>
      <c r="ED94" s="54"/>
      <c r="EE94" s="54"/>
      <c r="EF94" s="54"/>
      <c r="EG94" s="54"/>
      <c r="EH94" s="54"/>
      <c r="EI94" s="54"/>
      <c r="EJ94" s="54"/>
      <c r="EK94" s="54"/>
      <c r="EL94" s="54"/>
      <c r="EM94" s="54"/>
      <c r="EN94" s="54"/>
      <c r="EO94" s="54"/>
      <c r="EP94" s="54"/>
      <c r="EQ94" s="54"/>
      <c r="ER94" s="54"/>
      <c r="ES94" s="54"/>
      <c r="ET94" s="54"/>
      <c r="EU94" s="54"/>
      <c r="EV94" s="54"/>
      <c r="EW94" s="54"/>
      <c r="EX94" s="54"/>
      <c r="EY94" s="54"/>
      <c r="EZ94" s="54"/>
      <c r="FA94" s="54"/>
      <c r="FB94" s="54"/>
      <c r="FC94" s="54"/>
      <c r="FD94" s="54"/>
      <c r="FE94" s="54"/>
      <c r="FF94" s="54"/>
      <c r="FG94" s="54"/>
      <c r="FH94" s="54"/>
      <c r="FI94" s="54"/>
      <c r="FJ94" s="54"/>
      <c r="FK94" s="54"/>
      <c r="FL94" s="54"/>
      <c r="FM94" s="54"/>
      <c r="FN94" s="54"/>
      <c r="FO94" s="54"/>
      <c r="FP94" s="54"/>
      <c r="FQ94" s="54"/>
      <c r="FR94" s="54"/>
      <c r="FS94" s="54"/>
      <c r="FT94" s="54"/>
      <c r="FU94" s="54"/>
      <c r="FV94" s="54"/>
      <c r="FW94" s="54"/>
      <c r="FX94" s="54"/>
      <c r="FY94" s="54"/>
      <c r="FZ94" s="54"/>
      <c r="GA94" s="54"/>
      <c r="GB94" s="54"/>
      <c r="GC94" s="54"/>
      <c r="GD94" s="54"/>
      <c r="GE94" s="54"/>
      <c r="GF94" s="54"/>
      <c r="GG94" s="54"/>
      <c r="GH94" s="54"/>
      <c r="GI94" s="54"/>
      <c r="GJ94" s="54"/>
      <c r="GK94" s="54"/>
      <c r="GL94" s="54"/>
      <c r="GM94" s="54"/>
      <c r="GN94" s="54"/>
      <c r="GO94" s="54"/>
      <c r="GP94" s="54"/>
      <c r="GQ94" s="54"/>
      <c r="GR94" s="54"/>
      <c r="GS94" s="54"/>
      <c r="GT94" s="54"/>
      <c r="GU94" s="54"/>
      <c r="GV94" s="54"/>
      <c r="GW94" s="54"/>
      <c r="GX94" s="54"/>
      <c r="GY94" s="54"/>
      <c r="GZ94" s="54"/>
      <c r="HA94" s="54"/>
      <c r="HB94" s="54"/>
      <c r="HC94" s="54"/>
      <c r="HD94" s="54"/>
      <c r="HE94" s="54"/>
      <c r="HF94" s="54"/>
      <c r="HG94" s="54"/>
      <c r="HH94" s="54"/>
      <c r="HI94" s="54"/>
      <c r="HJ94" s="54"/>
      <c r="HK94" s="54"/>
      <c r="HL94" s="54"/>
      <c r="HM94" s="54"/>
      <c r="HN94" s="54"/>
      <c r="HO94" s="54"/>
      <c r="HP94" s="54"/>
      <c r="HQ94" s="54"/>
      <c r="HR94" s="54"/>
      <c r="HS94" s="54"/>
      <c r="HT94" s="54"/>
      <c r="HU94" s="54"/>
      <c r="HV94" s="54"/>
      <c r="HW94" s="54"/>
      <c r="HX94" s="54"/>
      <c r="HY94" s="54"/>
      <c r="HZ94" s="54"/>
      <c r="IA94" s="54"/>
      <c r="IB94" s="54"/>
      <c r="IC94" s="54"/>
      <c r="ID94" s="54"/>
      <c r="IE94" s="54"/>
      <c r="IF94" s="54"/>
      <c r="IG94" s="54"/>
      <c r="IH94" s="54"/>
      <c r="II94" s="54"/>
      <c r="IJ94" s="54"/>
      <c r="IK94" s="54"/>
      <c r="IL94" s="54"/>
      <c r="IM94" s="54"/>
      <c r="IN94" s="54"/>
      <c r="IO94" s="54"/>
      <c r="IP94" s="54"/>
      <c r="IQ94" s="54"/>
      <c r="IR94" s="54"/>
      <c r="IS94" s="54"/>
      <c r="IT94" s="54"/>
      <c r="IU94" s="54"/>
      <c r="IV94" s="54"/>
    </row>
    <row r="95" spans="4:9" ht="14.25">
      <c r="D95" s="21"/>
      <c r="E95" s="21"/>
      <c r="F95" s="21"/>
      <c r="G95" s="21"/>
      <c r="H95" s="21"/>
      <c r="I95" s="21"/>
    </row>
    <row r="96" spans="4:9" ht="14.25">
      <c r="D96" s="21"/>
      <c r="E96" s="21"/>
      <c r="F96" s="21"/>
      <c r="G96" s="21"/>
      <c r="H96" s="21"/>
      <c r="I96" s="21"/>
    </row>
    <row r="97" spans="4:9" ht="14.25">
      <c r="D97" s="21"/>
      <c r="E97" s="21"/>
      <c r="F97" s="21"/>
      <c r="G97" s="21"/>
      <c r="H97" s="21"/>
      <c r="I97" s="21"/>
    </row>
  </sheetData>
  <sheetProtection/>
  <mergeCells count="27">
    <mergeCell ref="H87:J87"/>
    <mergeCell ref="D93:F93"/>
    <mergeCell ref="D94:F94"/>
    <mergeCell ref="G88:I88"/>
    <mergeCell ref="G89:I89"/>
    <mergeCell ref="B19:C19"/>
    <mergeCell ref="B8:C10"/>
    <mergeCell ref="D8:H8"/>
    <mergeCell ref="H9:H10"/>
    <mergeCell ref="D9:D10"/>
    <mergeCell ref="E9:E10"/>
    <mergeCell ref="F9:F10"/>
    <mergeCell ref="G9:G10"/>
    <mergeCell ref="B11:C11"/>
    <mergeCell ref="B2:I2"/>
    <mergeCell ref="B3:I3"/>
    <mergeCell ref="B4:I4"/>
    <mergeCell ref="B5:I5"/>
    <mergeCell ref="B6:I6"/>
    <mergeCell ref="I8:I10"/>
    <mergeCell ref="B29:C29"/>
    <mergeCell ref="B39:C39"/>
    <mergeCell ref="B49:C49"/>
    <mergeCell ref="B59:C59"/>
    <mergeCell ref="B75:C75"/>
    <mergeCell ref="B63:C63"/>
    <mergeCell ref="B71:C71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scale="50" r:id="rId2"/>
  <ignoredErrors>
    <ignoredError sqref="F19:G19 F27 F20:F26 I20:I26 F29:I29 F28 I28 F37 F30:F36 I30:I36 F39:I39 F38 I38 F41 F40 F43:F44 F42 I42 F49:I49 F45 I45 F51:F54 F50 I50 F59:I59 F55 I55 I76:I77 F83:I83 I82 I27 I37 I41 I43:I44 F46:F48 I46:I48 I51:I54 I78 I79:I81 I19 F56:F58 I56:I58 F63:I75 F61 I61 F62 I62 F60 I6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Us</cp:lastModifiedBy>
  <cp:lastPrinted>2017-02-23T23:18:21Z</cp:lastPrinted>
  <dcterms:created xsi:type="dcterms:W3CDTF">2014-09-04T16:46:21Z</dcterms:created>
  <dcterms:modified xsi:type="dcterms:W3CDTF">2017-04-27T22:01:38Z</dcterms:modified>
  <cp:category/>
  <cp:version/>
  <cp:contentType/>
  <cp:contentStatus/>
</cp:coreProperties>
</file>