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9440" windowHeight="11640" activeTab="0"/>
  </bookViews>
  <sheets>
    <sheet name="Edo Anal Ejer Presup Egre" sheetId="1" r:id="rId1"/>
  </sheets>
  <definedNames>
    <definedName name="_xlnm.Print_Area" localSheetId="0">'Edo Anal Ejer Presup Egre'!$B$2:$I$94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<sst xmlns="http://schemas.openxmlformats.org/spreadsheetml/2006/main" count="92" uniqueCount="92">
  <si>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</si>
  <si>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</si>
  <si>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</si>
  <si>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</si>
  <si>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</si>
  <si>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</si>
  <si>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</si>
  <si>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</si>
  <si>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</si>
  <si>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</si>
  <si>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</si>
  <si>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</si>
  <si>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</si>
  <si>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</si>
  <si>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</si>
  <si>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</si>
  <si>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</si>
  <si>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</si>
  <si>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</si>
  <si>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</si>
  <si>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</si>
  <si>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</si>
  <si>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</si>
  <si>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</si>
  <si>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</si>
  <si>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</si>
  <si>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</si>
  <si>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</si>
  <si>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</si>
  <si>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</si>
  <si>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</si>
  <si>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</si>
  <si>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</si>
  <si>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</si>
  <si>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</si>
  <si>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</si>
  <si>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</si>
  <si>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</si>
  <si>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</si>
  <si>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</si>
  <si>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</si>
  <si>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</si>
  <si>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</si>
  <si>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</si>
  <si>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</si>
  <si>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</si>
  <si>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</si>
  <si>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</si>
  <si>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</si>
  <si>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</si>
  <si>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</si>
  <si>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</si>
  <si>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</si>
  <si>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</si>
  <si>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</si>
  <si>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</si>
  <si>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</si>
  <si>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</si>
  <si>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</si>
  <si>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</si>
  <si>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</si>
  <si>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</si>
  <si>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</si>
  <si>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</si>
  <si>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</si>
  <si>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</si>
  <si>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</si>
  <si>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</si>
  <si>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</si>
  <si>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</si>
  <si>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</si>
  <si>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</si>
  <si>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</si>
  <si>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</si>
  <si>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</si>
  <si>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</si>
  <si>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</si>
  <si>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</si>
  <si>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</si>
  <si>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</si>
  <si>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</si>
  <si>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</si>
  <si>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</si>
  <si>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</si>
  <si>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</si>
  <si>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</si>
  <si>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</si>
  <si>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</si>
  <si>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</si>
  <si>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</si>
  <si>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</si>
  <si>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marzo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</si>
</sst>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sz val="9"/>
      <color rgb="FF000000"/>
      <name val="Gotham Book"/>
      <family val="0"/>
    </font>
    <font>
      <b/>
      <sz val="9"/>
      <color theme="1"/>
      <name val="Gotham Book"/>
      <family val="0"/>
    </font>
    <font>
      <sz val="10"/>
      <color theme="1"/>
      <name val="Gotham Book"/>
      <family val="0"/>
    </font>
    <font>
      <b/>
      <sz val="11"/>
      <color theme="1"/>
      <name val="Arial"/>
      <family val="2"/>
    </font>
    <font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43" fontId="45" fillId="0" borderId="0" xfId="0" applyNumberFormat="1" applyFont="1" applyAlignment="1">
      <alignment/>
    </xf>
    <xf numFmtId="43" fontId="45" fillId="0" borderId="0" xfId="49" applyFont="1" applyAlignment="1">
      <alignment/>
    </xf>
    <xf numFmtId="165" fontId="49" fillId="0" borderId="0" xfId="0" applyNumberFormat="1" applyFont="1" applyAlignment="1">
      <alignment/>
    </xf>
    <xf numFmtId="0" fontId="48" fillId="0" borderId="13" xfId="0" applyFont="1" applyBorder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4" xfId="0" applyFont="1" applyBorder="1" applyAlignment="1">
      <alignment/>
    </xf>
    <xf numFmtId="165" fontId="3" fillId="33" borderId="15" xfId="49" applyNumberFormat="1" applyFont="1" applyFill="1" applyBorder="1" applyAlignment="1">
      <alignment horizontal="right" vertical="center"/>
    </xf>
    <xf numFmtId="165" fontId="3" fillId="33" borderId="16" xfId="49" applyNumberFormat="1" applyFont="1" applyFill="1" applyBorder="1" applyAlignment="1">
      <alignment horizontal="right" vertical="center"/>
    </xf>
    <xf numFmtId="165" fontId="4" fillId="33" borderId="17" xfId="49" applyNumberFormat="1" applyFont="1" applyFill="1" applyBorder="1" applyAlignment="1" applyProtection="1">
      <alignment horizontal="right" vertical="center"/>
      <protection locked="0"/>
    </xf>
    <xf numFmtId="165" fontId="4" fillId="33" borderId="17" xfId="49" applyNumberFormat="1" applyFont="1" applyFill="1" applyBorder="1" applyAlignment="1">
      <alignment horizontal="right" vertical="center"/>
    </xf>
    <xf numFmtId="165" fontId="4" fillId="33" borderId="18" xfId="49" applyNumberFormat="1" applyFont="1" applyFill="1" applyBorder="1" applyAlignment="1">
      <alignment horizontal="right" vertical="center"/>
    </xf>
    <xf numFmtId="165" fontId="3" fillId="33" borderId="17" xfId="49" applyNumberFormat="1" applyFont="1" applyFill="1" applyBorder="1" applyAlignment="1">
      <alignment horizontal="right" vertical="center"/>
    </xf>
    <xf numFmtId="165" fontId="3" fillId="33" borderId="18" xfId="49" applyNumberFormat="1" applyFont="1" applyFill="1" applyBorder="1" applyAlignment="1">
      <alignment horizontal="right" vertical="center"/>
    </xf>
    <xf numFmtId="165" fontId="3" fillId="33" borderId="19" xfId="49" applyNumberFormat="1" applyFont="1" applyFill="1" applyBorder="1" applyAlignment="1">
      <alignment horizontal="right" vertical="center"/>
    </xf>
    <xf numFmtId="4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/>
    </xf>
    <xf numFmtId="165" fontId="4" fillId="33" borderId="18" xfId="49" applyNumberFormat="1" applyFont="1" applyFill="1" applyBorder="1" applyAlignment="1" applyProtection="1">
      <alignment horizontal="right" vertical="center"/>
      <protection locked="0"/>
    </xf>
    <xf numFmtId="165" fontId="4" fillId="33" borderId="20" xfId="49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 wrapText="1"/>
    </xf>
    <xf numFmtId="165" fontId="51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51" fillId="33" borderId="0" xfId="49" applyNumberFormat="1" applyFont="1" applyFill="1" applyBorder="1" applyAlignment="1">
      <alignment horizontal="right" vertical="center" wrapText="1"/>
    </xf>
    <xf numFmtId="43" fontId="48" fillId="0" borderId="0" xfId="0" applyNumberFormat="1" applyFont="1" applyAlignment="1">
      <alignment/>
    </xf>
    <xf numFmtId="0" fontId="48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37" fontId="48" fillId="0" borderId="22" xfId="49" applyNumberFormat="1" applyFont="1" applyFill="1" applyBorder="1" applyAlignment="1" applyProtection="1">
      <alignment horizontal="center"/>
      <protection/>
    </xf>
    <xf numFmtId="37" fontId="48" fillId="0" borderId="23" xfId="49" applyNumberFormat="1" applyFont="1" applyFill="1" applyBorder="1" applyAlignment="1" applyProtection="1">
      <alignment horizontal="center"/>
      <protection/>
    </xf>
    <xf numFmtId="37" fontId="48" fillId="0" borderId="24" xfId="49" applyNumberFormat="1" applyFont="1" applyFill="1" applyBorder="1" applyAlignment="1" applyProtection="1">
      <alignment horizontal="center"/>
      <protection/>
    </xf>
    <xf numFmtId="37" fontId="48" fillId="0" borderId="10" xfId="49" applyNumberFormat="1" applyFont="1" applyFill="1" applyBorder="1" applyAlignment="1" applyProtection="1">
      <alignment horizontal="center"/>
      <protection locked="0"/>
    </xf>
    <xf numFmtId="37" fontId="48" fillId="0" borderId="0" xfId="49" applyNumberFormat="1" applyFont="1" applyFill="1" applyBorder="1" applyAlignment="1" applyProtection="1">
      <alignment horizontal="center"/>
      <protection locked="0"/>
    </xf>
    <xf numFmtId="37" fontId="48" fillId="0" borderId="25" xfId="49" applyNumberFormat="1" applyFont="1" applyFill="1" applyBorder="1" applyAlignment="1" applyProtection="1">
      <alignment horizontal="center"/>
      <protection locked="0"/>
    </xf>
    <xf numFmtId="37" fontId="48" fillId="0" borderId="10" xfId="49" applyNumberFormat="1" applyFont="1" applyFill="1" applyBorder="1" applyAlignment="1" applyProtection="1">
      <alignment horizontal="center"/>
      <protection/>
    </xf>
    <xf numFmtId="37" fontId="48" fillId="0" borderId="0" xfId="49" applyNumberFormat="1" applyFont="1" applyFill="1" applyBorder="1" applyAlignment="1" applyProtection="1">
      <alignment horizontal="center"/>
      <protection/>
    </xf>
    <xf numFmtId="37" fontId="48" fillId="0" borderId="25" xfId="49" applyNumberFormat="1" applyFont="1" applyFill="1" applyBorder="1" applyAlignment="1" applyProtection="1">
      <alignment horizontal="center"/>
      <protection/>
    </xf>
    <xf numFmtId="37" fontId="48" fillId="0" borderId="26" xfId="49" applyNumberFormat="1" applyFont="1" applyFill="1" applyBorder="1" applyAlignment="1" applyProtection="1">
      <alignment horizontal="center"/>
      <protection/>
    </xf>
    <xf numFmtId="37" fontId="48" fillId="0" borderId="14" xfId="49" applyNumberFormat="1" applyFont="1" applyFill="1" applyBorder="1" applyAlignment="1" applyProtection="1">
      <alignment horizontal="center"/>
      <protection/>
    </xf>
    <xf numFmtId="37" fontId="48" fillId="0" borderId="27" xfId="49" applyNumberFormat="1" applyFont="1" applyFill="1" applyBorder="1" applyAlignment="1" applyProtection="1">
      <alignment horizontal="center"/>
      <protection/>
    </xf>
    <xf numFmtId="37" fontId="48" fillId="0" borderId="28" xfId="49" applyNumberFormat="1" applyFont="1" applyFill="1" applyBorder="1" applyAlignment="1" applyProtection="1">
      <alignment horizontal="center" vertical="center" wrapText="1"/>
      <protection/>
    </xf>
    <xf numFmtId="37" fontId="48" fillId="0" borderId="29" xfId="49" applyNumberFormat="1" applyFont="1" applyFill="1" applyBorder="1" applyAlignment="1" applyProtection="1">
      <alignment horizontal="center" vertical="center" wrapText="1"/>
      <protection/>
    </xf>
    <xf numFmtId="37" fontId="48" fillId="0" borderId="30" xfId="4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center"/>
    </xf>
    <xf numFmtId="37" fontId="48" fillId="0" borderId="22" xfId="49" applyNumberFormat="1" applyFont="1" applyFill="1" applyBorder="1" applyAlignment="1" applyProtection="1">
      <alignment horizontal="center" vertical="center" wrapText="1"/>
      <protection/>
    </xf>
    <xf numFmtId="37" fontId="48" fillId="0" borderId="24" xfId="49" applyNumberFormat="1" applyFont="1" applyFill="1" applyBorder="1" applyAlignment="1" applyProtection="1">
      <alignment horizontal="center" vertical="center"/>
      <protection/>
    </xf>
    <xf numFmtId="37" fontId="48" fillId="0" borderId="10" xfId="49" applyNumberFormat="1" applyFont="1" applyFill="1" applyBorder="1" applyAlignment="1" applyProtection="1">
      <alignment horizontal="center" vertical="center"/>
      <protection/>
    </xf>
    <xf numFmtId="37" fontId="48" fillId="0" borderId="25" xfId="49" applyNumberFormat="1" applyFont="1" applyFill="1" applyBorder="1" applyAlignment="1" applyProtection="1">
      <alignment horizontal="center" vertical="center"/>
      <protection/>
    </xf>
    <xf numFmtId="37" fontId="48" fillId="0" borderId="26" xfId="49" applyNumberFormat="1" applyFont="1" applyFill="1" applyBorder="1" applyAlignment="1" applyProtection="1">
      <alignment horizontal="center" vertical="center"/>
      <protection/>
    </xf>
    <xf numFmtId="37" fontId="48" fillId="0" borderId="27" xfId="49" applyNumberFormat="1" applyFont="1" applyFill="1" applyBorder="1" applyAlignment="1" applyProtection="1">
      <alignment horizontal="center" vertical="center"/>
      <protection/>
    </xf>
    <xf numFmtId="37" fontId="48" fillId="0" borderId="11" xfId="49" applyNumberFormat="1" applyFont="1" applyFill="1" applyBorder="1" applyAlignment="1" applyProtection="1">
      <alignment horizontal="center"/>
      <protection/>
    </xf>
    <xf numFmtId="37" fontId="48" fillId="0" borderId="31" xfId="49" applyNumberFormat="1" applyFont="1" applyFill="1" applyBorder="1" applyAlignment="1" applyProtection="1">
      <alignment horizontal="center"/>
      <protection/>
    </xf>
    <xf numFmtId="37" fontId="48" fillId="0" borderId="12" xfId="49" applyNumberFormat="1" applyFont="1" applyFill="1" applyBorder="1" applyAlignment="1" applyProtection="1">
      <alignment horizontal="center"/>
      <protection/>
    </xf>
    <xf numFmtId="37" fontId="48" fillId="0" borderId="28" xfId="49" applyNumberFormat="1" applyFont="1" applyFill="1" applyBorder="1" applyAlignment="1" applyProtection="1">
      <alignment horizontal="center" vertical="center"/>
      <protection/>
    </xf>
    <xf numFmtId="37" fontId="48" fillId="0" borderId="30" xfId="49" applyNumberFormat="1" applyFont="1" applyFill="1" applyBorder="1" applyAlignment="1" applyProtection="1">
      <alignment horizontal="center" vertical="center"/>
      <protection/>
    </xf>
    <xf numFmtId="37" fontId="48" fillId="0" borderId="28" xfId="49" applyNumberFormat="1" applyFont="1" applyFill="1" applyBorder="1" applyAlignment="1" applyProtection="1">
      <alignment horizontal="center" wrapText="1"/>
      <protection/>
    </xf>
    <xf numFmtId="37" fontId="48" fillId="0" borderId="30" xfId="49" applyNumberFormat="1" applyFont="1" applyFill="1" applyBorder="1" applyAlignment="1" applyProtection="1">
      <alignment horizont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1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" customWidth="1"/>
    <col min="2" max="2" width="11.421875" style="1" customWidth="1"/>
    <col min="3" max="3" width="59.28125" style="1" customWidth="1"/>
    <col min="4" max="4" width="14.8515625" style="1" customWidth="1"/>
    <col min="5" max="5" width="17.8515625" style="1" customWidth="1"/>
    <col min="6" max="6" width="15.57421875" style="1" customWidth="1"/>
    <col min="7" max="7" width="14.8515625" style="1" customWidth="1"/>
    <col min="8" max="8" width="14.57421875" style="1" bestFit="1" customWidth="1"/>
    <col min="9" max="9" width="14.421875" style="1" customWidth="1"/>
    <col min="10" max="10" width="1.421875" style="1" customWidth="1"/>
    <col min="11" max="11" width="16.7109375" style="1" bestFit="1" customWidth="1"/>
    <col min="12" max="16384" width="11.421875" style="1" customWidth="1"/>
  </cols>
  <sheetData>
    <row r="1" ht="10.5" customHeight="1" thickBot="1"/>
    <row r="2" spans="2:9" ht="16.5" customHeight="1">
      <c r="B2" s="38" t="s">
        <v>83</v>
      </c>
      <c r="C2" s="39"/>
      <c r="D2" s="39"/>
      <c r="E2" s="39"/>
      <c r="F2" s="39"/>
      <c r="G2" s="39"/>
      <c r="H2" s="39"/>
      <c r="I2" s="40"/>
    </row>
    <row r="3" spans="2:9" ht="16.5" customHeight="1">
      <c r="B3" s="41" t="s">
        <v>4</v>
      </c>
      <c r="C3" s="42"/>
      <c r="D3" s="42"/>
      <c r="E3" s="42"/>
      <c r="F3" s="42"/>
      <c r="G3" s="42"/>
      <c r="H3" s="42"/>
      <c r="I3" s="43"/>
    </row>
    <row r="4" spans="2:9" ht="16.5" customHeight="1">
      <c r="B4" s="44" t="s">
        <v>80</v>
      </c>
      <c r="C4" s="45"/>
      <c r="D4" s="45"/>
      <c r="E4" s="45"/>
      <c r="F4" s="45"/>
      <c r="G4" s="45"/>
      <c r="H4" s="45"/>
      <c r="I4" s="46"/>
    </row>
    <row r="5" spans="2:9" ht="16.5" customHeight="1">
      <c r="B5" s="44" t="s">
        <v>91</v>
      </c>
      <c r="C5" s="45"/>
      <c r="D5" s="45"/>
      <c r="E5" s="45"/>
      <c r="F5" s="45"/>
      <c r="G5" s="45"/>
      <c r="H5" s="45"/>
      <c r="I5" s="46"/>
    </row>
    <row r="6" spans="2:9" ht="16.5" customHeight="1" thickBot="1">
      <c r="B6" s="47" t="s">
        <v>84</v>
      </c>
      <c r="C6" s="48"/>
      <c r="D6" s="48"/>
      <c r="E6" s="48"/>
      <c r="F6" s="48"/>
      <c r="G6" s="48"/>
      <c r="H6" s="48"/>
      <c r="I6" s="49"/>
    </row>
    <row r="7" spans="2:9" ht="9.75" customHeight="1" thickBot="1">
      <c r="B7" s="2"/>
      <c r="C7" s="2"/>
      <c r="D7" s="2"/>
      <c r="E7" s="2"/>
      <c r="F7" s="2"/>
      <c r="G7" s="2"/>
      <c r="H7" s="2"/>
      <c r="I7" s="2"/>
    </row>
    <row r="8" spans="2:9" ht="13.5" customHeight="1" thickBot="1">
      <c r="B8" s="54" t="s">
        <v>5</v>
      </c>
      <c r="C8" s="55"/>
      <c r="D8" s="60" t="s">
        <v>6</v>
      </c>
      <c r="E8" s="61"/>
      <c r="F8" s="61"/>
      <c r="G8" s="61"/>
      <c r="H8" s="62"/>
      <c r="I8" s="50" t="s">
        <v>7</v>
      </c>
    </row>
    <row r="9" spans="2:9" ht="24.75" customHeight="1">
      <c r="B9" s="56"/>
      <c r="C9" s="57"/>
      <c r="D9" s="63" t="s">
        <v>8</v>
      </c>
      <c r="E9" s="65" t="s">
        <v>9</v>
      </c>
      <c r="F9" s="63" t="s">
        <v>0</v>
      </c>
      <c r="G9" s="63" t="s">
        <v>1</v>
      </c>
      <c r="H9" s="63" t="s">
        <v>10</v>
      </c>
      <c r="I9" s="51"/>
    </row>
    <row r="10" spans="2:9" ht="14.25" customHeight="1" thickBot="1">
      <c r="B10" s="58"/>
      <c r="C10" s="59"/>
      <c r="D10" s="64"/>
      <c r="E10" s="66"/>
      <c r="F10" s="64"/>
      <c r="G10" s="64"/>
      <c r="H10" s="64"/>
      <c r="I10" s="52"/>
    </row>
    <row r="11" spans="2:11" ht="14.25" customHeight="1">
      <c r="B11" s="36" t="s">
        <v>12</v>
      </c>
      <c r="C11" s="37"/>
      <c r="D11" s="15">
        <f aca="true" t="shared" si="0" ref="D11:I11">SUM(D12:D18)</f>
        <v>162851.9</v>
      </c>
      <c r="E11" s="15">
        <f t="shared" si="0"/>
        <v>0</v>
      </c>
      <c r="F11" s="15">
        <f t="shared" si="0"/>
        <v>162851.9</v>
      </c>
      <c r="G11" s="15">
        <f t="shared" si="0"/>
        <v>280.7</v>
      </c>
      <c r="H11" s="15">
        <f t="shared" si="0"/>
        <v>32142.699999999997</v>
      </c>
      <c r="I11" s="16">
        <f t="shared" si="0"/>
        <v>162571.19999999998</v>
      </c>
      <c r="K11" s="7"/>
    </row>
    <row r="12" spans="2:9" ht="14.25" customHeight="1">
      <c r="B12" s="4"/>
      <c r="C12" s="3" t="s">
        <v>13</v>
      </c>
      <c r="D12" s="17">
        <v>54465.2</v>
      </c>
      <c r="E12" s="17">
        <v>-534.7</v>
      </c>
      <c r="F12" s="17">
        <f aca="true" t="shared" si="1" ref="F12:F17">D12+E12</f>
        <v>53930.5</v>
      </c>
      <c r="G12" s="17">
        <v>0.5</v>
      </c>
      <c r="H12" s="17">
        <v>11952.3</v>
      </c>
      <c r="I12" s="26">
        <f aca="true" t="shared" si="2" ref="I12:I18">F12-G12</f>
        <v>53930</v>
      </c>
    </row>
    <row r="13" spans="2:9" ht="14.25" customHeight="1">
      <c r="B13" s="4"/>
      <c r="C13" s="3" t="s">
        <v>14</v>
      </c>
      <c r="D13" s="17">
        <v>24045.8</v>
      </c>
      <c r="E13" s="17">
        <v>0</v>
      </c>
      <c r="F13" s="17">
        <f t="shared" si="1"/>
        <v>24045.8</v>
      </c>
      <c r="G13" s="17">
        <v>0</v>
      </c>
      <c r="H13" s="17">
        <v>2928.7</v>
      </c>
      <c r="I13" s="26">
        <f t="shared" si="2"/>
        <v>24045.8</v>
      </c>
    </row>
    <row r="14" spans="2:9" ht="14.25" customHeight="1">
      <c r="B14" s="4"/>
      <c r="C14" s="3" t="s">
        <v>15</v>
      </c>
      <c r="D14" s="17">
        <v>48472.1</v>
      </c>
      <c r="E14" s="17">
        <v>320.2</v>
      </c>
      <c r="F14" s="17">
        <f t="shared" si="1"/>
        <v>48792.299999999996</v>
      </c>
      <c r="G14" s="17">
        <v>177.7</v>
      </c>
      <c r="H14" s="17">
        <v>9223.4</v>
      </c>
      <c r="I14" s="26">
        <f t="shared" si="2"/>
        <v>48614.6</v>
      </c>
    </row>
    <row r="15" spans="2:9" ht="14.25" customHeight="1">
      <c r="B15" s="4"/>
      <c r="C15" s="3" t="s">
        <v>16</v>
      </c>
      <c r="D15" s="17">
        <v>21689.4</v>
      </c>
      <c r="E15" s="17">
        <v>-47.7</v>
      </c>
      <c r="F15" s="17">
        <f t="shared" si="1"/>
        <v>21641.7</v>
      </c>
      <c r="G15" s="17">
        <v>0</v>
      </c>
      <c r="H15" s="17">
        <v>4247.1</v>
      </c>
      <c r="I15" s="26">
        <f t="shared" si="2"/>
        <v>21641.7</v>
      </c>
    </row>
    <row r="16" spans="2:9" ht="14.25" customHeight="1">
      <c r="B16" s="4"/>
      <c r="C16" s="3" t="s">
        <v>17</v>
      </c>
      <c r="D16" s="17">
        <v>11710.5</v>
      </c>
      <c r="E16" s="17">
        <v>359.8</v>
      </c>
      <c r="F16" s="17">
        <f t="shared" si="1"/>
        <v>12070.3</v>
      </c>
      <c r="G16" s="17">
        <v>101</v>
      </c>
      <c r="H16" s="17">
        <v>2799.1</v>
      </c>
      <c r="I16" s="26">
        <f t="shared" si="2"/>
        <v>11969.3</v>
      </c>
    </row>
    <row r="17" spans="2:9" ht="14.25" customHeight="1">
      <c r="B17" s="4"/>
      <c r="C17" s="3" t="s">
        <v>18</v>
      </c>
      <c r="D17" s="17"/>
      <c r="E17" s="17"/>
      <c r="F17" s="17">
        <f t="shared" si="1"/>
        <v>0</v>
      </c>
      <c r="G17" s="17"/>
      <c r="H17" s="17"/>
      <c r="I17" s="26">
        <f t="shared" si="2"/>
        <v>0</v>
      </c>
    </row>
    <row r="18" spans="2:9" ht="14.25" customHeight="1">
      <c r="B18" s="4"/>
      <c r="C18" s="3" t="s">
        <v>19</v>
      </c>
      <c r="D18" s="17">
        <v>2468.9</v>
      </c>
      <c r="E18" s="17">
        <v>-97.6</v>
      </c>
      <c r="F18" s="17">
        <f>D18+E18</f>
        <v>2371.3</v>
      </c>
      <c r="G18" s="17">
        <v>1.5</v>
      </c>
      <c r="H18" s="17">
        <v>992.1</v>
      </c>
      <c r="I18" s="26">
        <f t="shared" si="2"/>
        <v>2369.8</v>
      </c>
    </row>
    <row r="19" spans="2:11" ht="14.25" customHeight="1">
      <c r="B19" s="33" t="s">
        <v>20</v>
      </c>
      <c r="C19" s="34"/>
      <c r="D19" s="20">
        <f aca="true" t="shared" si="3" ref="D19:I19">SUM(D20:D28)</f>
        <v>6996.400000000001</v>
      </c>
      <c r="E19" s="20">
        <f t="shared" si="3"/>
        <v>0</v>
      </c>
      <c r="F19" s="20">
        <f t="shared" si="3"/>
        <v>6996.400000000001</v>
      </c>
      <c r="G19" s="20">
        <f t="shared" si="3"/>
        <v>0</v>
      </c>
      <c r="H19" s="20">
        <f>SUM(H20:H28)</f>
        <v>45.2</v>
      </c>
      <c r="I19" s="21">
        <f t="shared" si="3"/>
        <v>6996.400000000001</v>
      </c>
      <c r="K19" s="7"/>
    </row>
    <row r="20" spans="2:9" ht="22.5">
      <c r="B20" s="4"/>
      <c r="C20" s="3" t="s">
        <v>21</v>
      </c>
      <c r="D20" s="17">
        <v>4270.6</v>
      </c>
      <c r="E20" s="17">
        <v>-8.3</v>
      </c>
      <c r="F20" s="18">
        <f aca="true" t="shared" si="4" ref="F20:F28">D20+E20</f>
        <v>4262.3</v>
      </c>
      <c r="G20" s="17">
        <v>0</v>
      </c>
      <c r="H20" s="17">
        <v>2.6</v>
      </c>
      <c r="I20" s="19">
        <f aca="true" t="shared" si="5" ref="I20:I28">F20-G20</f>
        <v>4262.3</v>
      </c>
    </row>
    <row r="21" spans="2:9" ht="14.25" customHeight="1">
      <c r="B21" s="4"/>
      <c r="C21" s="3" t="s">
        <v>22</v>
      </c>
      <c r="D21" s="17">
        <v>51.5</v>
      </c>
      <c r="E21" s="17">
        <v>0</v>
      </c>
      <c r="F21" s="18">
        <f t="shared" si="4"/>
        <v>51.5</v>
      </c>
      <c r="G21" s="17">
        <v>0</v>
      </c>
      <c r="H21" s="17">
        <v>0</v>
      </c>
      <c r="I21" s="19">
        <f t="shared" si="5"/>
        <v>51.5</v>
      </c>
    </row>
    <row r="22" spans="2:9" ht="14.25" customHeight="1">
      <c r="B22" s="4"/>
      <c r="C22" s="3" t="s">
        <v>23</v>
      </c>
      <c r="D22" s="17">
        <v>568.1</v>
      </c>
      <c r="E22" s="17">
        <v>-1.3</v>
      </c>
      <c r="F22" s="18">
        <f t="shared" si="4"/>
        <v>566.8000000000001</v>
      </c>
      <c r="G22" s="17">
        <v>0</v>
      </c>
      <c r="H22" s="17">
        <v>16.3</v>
      </c>
      <c r="I22" s="19">
        <f t="shared" si="5"/>
        <v>566.8000000000001</v>
      </c>
    </row>
    <row r="23" spans="2:9" ht="14.25" customHeight="1">
      <c r="B23" s="4"/>
      <c r="C23" s="3" t="s">
        <v>24</v>
      </c>
      <c r="D23" s="17">
        <v>0</v>
      </c>
      <c r="E23" s="17">
        <v>10.3</v>
      </c>
      <c r="F23" s="18">
        <f t="shared" si="4"/>
        <v>10.3</v>
      </c>
      <c r="G23" s="17">
        <v>0</v>
      </c>
      <c r="H23" s="17">
        <v>9.3</v>
      </c>
      <c r="I23" s="19">
        <f t="shared" si="5"/>
        <v>10.3</v>
      </c>
    </row>
    <row r="24" spans="2:9" ht="14.25" customHeight="1">
      <c r="B24" s="4"/>
      <c r="C24" s="3" t="s">
        <v>25</v>
      </c>
      <c r="D24" s="17">
        <v>1278.7</v>
      </c>
      <c r="E24" s="17">
        <v>0</v>
      </c>
      <c r="F24" s="18">
        <f t="shared" si="4"/>
        <v>1278.7</v>
      </c>
      <c r="G24" s="17">
        <v>0</v>
      </c>
      <c r="H24" s="17">
        <v>0</v>
      </c>
      <c r="I24" s="19">
        <f t="shared" si="5"/>
        <v>1278.7</v>
      </c>
    </row>
    <row r="25" spans="2:9" ht="14.25" customHeight="1">
      <c r="B25" s="4"/>
      <c r="C25" s="3" t="s">
        <v>26</v>
      </c>
      <c r="D25" s="17">
        <v>472</v>
      </c>
      <c r="E25" s="17">
        <v>0.7</v>
      </c>
      <c r="F25" s="18">
        <f t="shared" si="4"/>
        <v>472.7</v>
      </c>
      <c r="G25" s="17">
        <v>0</v>
      </c>
      <c r="H25" s="17">
        <v>0.7</v>
      </c>
      <c r="I25" s="19">
        <f t="shared" si="5"/>
        <v>472.7</v>
      </c>
    </row>
    <row r="26" spans="2:9" ht="14.25" customHeight="1">
      <c r="B26" s="4"/>
      <c r="C26" s="3" t="s">
        <v>27</v>
      </c>
      <c r="D26" s="17"/>
      <c r="E26" s="17"/>
      <c r="F26" s="18">
        <f t="shared" si="4"/>
        <v>0</v>
      </c>
      <c r="G26" s="17">
        <v>0</v>
      </c>
      <c r="H26" s="17"/>
      <c r="I26" s="19">
        <f t="shared" si="5"/>
        <v>0</v>
      </c>
    </row>
    <row r="27" spans="2:9" ht="14.25" customHeight="1">
      <c r="B27" s="4"/>
      <c r="C27" s="3" t="s">
        <v>28</v>
      </c>
      <c r="D27" s="17"/>
      <c r="E27" s="17"/>
      <c r="F27" s="18">
        <f t="shared" si="4"/>
        <v>0</v>
      </c>
      <c r="G27" s="17"/>
      <c r="H27" s="17"/>
      <c r="I27" s="19">
        <f t="shared" si="5"/>
        <v>0</v>
      </c>
    </row>
    <row r="28" spans="2:9" ht="14.25" customHeight="1">
      <c r="B28" s="4"/>
      <c r="C28" s="3" t="s">
        <v>29</v>
      </c>
      <c r="D28" s="17">
        <v>355.5</v>
      </c>
      <c r="E28" s="17">
        <v>-1.4</v>
      </c>
      <c r="F28" s="18">
        <f t="shared" si="4"/>
        <v>354.1</v>
      </c>
      <c r="G28" s="17">
        <v>0</v>
      </c>
      <c r="H28" s="17">
        <v>16.3</v>
      </c>
      <c r="I28" s="19">
        <f t="shared" si="5"/>
        <v>354.1</v>
      </c>
    </row>
    <row r="29" spans="2:11" ht="14.25" customHeight="1">
      <c r="B29" s="33" t="s">
        <v>30</v>
      </c>
      <c r="C29" s="34"/>
      <c r="D29" s="20">
        <f aca="true" t="shared" si="6" ref="D29:I29">SUM(D30:D38)</f>
        <v>34656</v>
      </c>
      <c r="E29" s="20">
        <f t="shared" si="6"/>
        <v>6.394884621840902E-13</v>
      </c>
      <c r="F29" s="20">
        <f t="shared" si="6"/>
        <v>34656</v>
      </c>
      <c r="G29" s="20">
        <f t="shared" si="6"/>
        <v>9.7</v>
      </c>
      <c r="H29" s="20">
        <f t="shared" si="6"/>
        <v>6129.299999999999</v>
      </c>
      <c r="I29" s="21">
        <f t="shared" si="6"/>
        <v>34646.3</v>
      </c>
      <c r="K29" s="7"/>
    </row>
    <row r="30" spans="2:9" ht="14.25" customHeight="1">
      <c r="B30" s="4"/>
      <c r="C30" s="3" t="s">
        <v>31</v>
      </c>
      <c r="D30" s="17">
        <v>3007.7</v>
      </c>
      <c r="E30" s="17">
        <v>80.9</v>
      </c>
      <c r="F30" s="18">
        <f aca="true" t="shared" si="7" ref="F30:F38">D30+E30</f>
        <v>3088.6</v>
      </c>
      <c r="G30" s="17">
        <v>3.6</v>
      </c>
      <c r="H30" s="17">
        <v>504.2</v>
      </c>
      <c r="I30" s="19">
        <f aca="true" t="shared" si="8" ref="I30:I38">F30-G30</f>
        <v>3085</v>
      </c>
    </row>
    <row r="31" spans="2:9" ht="14.25" customHeight="1">
      <c r="B31" s="4"/>
      <c r="C31" s="3" t="s">
        <v>32</v>
      </c>
      <c r="D31" s="17">
        <v>887.8</v>
      </c>
      <c r="E31" s="17">
        <v>2193.3</v>
      </c>
      <c r="F31" s="18">
        <f t="shared" si="7"/>
        <v>3081.1000000000004</v>
      </c>
      <c r="G31" s="17">
        <v>0</v>
      </c>
      <c r="H31" s="17">
        <v>0</v>
      </c>
      <c r="I31" s="19">
        <f t="shared" si="8"/>
        <v>3081.1000000000004</v>
      </c>
    </row>
    <row r="32" spans="2:9" ht="14.25" customHeight="1">
      <c r="B32" s="4"/>
      <c r="C32" s="3" t="s">
        <v>33</v>
      </c>
      <c r="D32" s="17">
        <v>10710.3</v>
      </c>
      <c r="E32" s="17">
        <v>-25.7</v>
      </c>
      <c r="F32" s="18">
        <f t="shared" si="7"/>
        <v>10684.599999999999</v>
      </c>
      <c r="G32" s="17">
        <v>6.1</v>
      </c>
      <c r="H32" s="17">
        <v>0</v>
      </c>
      <c r="I32" s="19">
        <f t="shared" si="8"/>
        <v>10678.499999999998</v>
      </c>
    </row>
    <row r="33" spans="2:9" ht="14.25" customHeight="1">
      <c r="B33" s="4"/>
      <c r="C33" s="3" t="s">
        <v>34</v>
      </c>
      <c r="D33" s="17">
        <v>6966.9</v>
      </c>
      <c r="E33" s="17">
        <v>-458.6</v>
      </c>
      <c r="F33" s="18">
        <f t="shared" si="7"/>
        <v>6508.299999999999</v>
      </c>
      <c r="G33" s="17">
        <v>0</v>
      </c>
      <c r="H33" s="17">
        <v>1442.1</v>
      </c>
      <c r="I33" s="19">
        <f t="shared" si="8"/>
        <v>6508.299999999999</v>
      </c>
    </row>
    <row r="34" spans="2:9" ht="14.25" customHeight="1">
      <c r="B34" s="4"/>
      <c r="C34" s="3" t="s">
        <v>35</v>
      </c>
      <c r="D34" s="17">
        <v>8447.2</v>
      </c>
      <c r="E34" s="17">
        <v>-1752.6</v>
      </c>
      <c r="F34" s="18">
        <f t="shared" si="7"/>
        <v>6694.6</v>
      </c>
      <c r="G34" s="17">
        <v>0</v>
      </c>
      <c r="H34" s="17">
        <v>382.8</v>
      </c>
      <c r="I34" s="19">
        <f t="shared" si="8"/>
        <v>6694.6</v>
      </c>
    </row>
    <row r="35" spans="2:9" ht="14.25" customHeight="1">
      <c r="B35" s="4"/>
      <c r="C35" s="3" t="s">
        <v>81</v>
      </c>
      <c r="D35" s="17">
        <v>0</v>
      </c>
      <c r="E35" s="17">
        <v>10</v>
      </c>
      <c r="F35" s="18">
        <f t="shared" si="7"/>
        <v>10</v>
      </c>
      <c r="G35" s="17">
        <v>0</v>
      </c>
      <c r="H35" s="17">
        <v>4.5</v>
      </c>
      <c r="I35" s="19">
        <f t="shared" si="8"/>
        <v>10</v>
      </c>
    </row>
    <row r="36" spans="2:9" ht="14.25" customHeight="1">
      <c r="B36" s="4"/>
      <c r="C36" s="3" t="s">
        <v>36</v>
      </c>
      <c r="D36" s="17">
        <v>62.8</v>
      </c>
      <c r="E36" s="17">
        <v>2</v>
      </c>
      <c r="F36" s="18">
        <f t="shared" si="7"/>
        <v>64.8</v>
      </c>
      <c r="G36" s="17">
        <v>0</v>
      </c>
      <c r="H36" s="17">
        <v>22.6</v>
      </c>
      <c r="I36" s="19">
        <f t="shared" si="8"/>
        <v>64.8</v>
      </c>
    </row>
    <row r="37" spans="2:9" ht="14.25" customHeight="1">
      <c r="B37" s="4"/>
      <c r="C37" s="3" t="s">
        <v>37</v>
      </c>
      <c r="D37" s="17"/>
      <c r="E37" s="17"/>
      <c r="F37" s="18">
        <f t="shared" si="7"/>
        <v>0</v>
      </c>
      <c r="G37" s="17"/>
      <c r="H37" s="17"/>
      <c r="I37" s="19">
        <f t="shared" si="8"/>
        <v>0</v>
      </c>
    </row>
    <row r="38" spans="2:9" ht="14.25" customHeight="1">
      <c r="B38" s="4"/>
      <c r="C38" s="3" t="s">
        <v>38</v>
      </c>
      <c r="D38" s="17">
        <v>4573.3</v>
      </c>
      <c r="E38" s="17">
        <v>-49.3</v>
      </c>
      <c r="F38" s="18">
        <f t="shared" si="7"/>
        <v>4524</v>
      </c>
      <c r="G38" s="17">
        <v>0</v>
      </c>
      <c r="H38" s="17">
        <v>3773.1</v>
      </c>
      <c r="I38" s="19">
        <f t="shared" si="8"/>
        <v>4524</v>
      </c>
    </row>
    <row r="39" spans="2:11" ht="14.25" customHeight="1">
      <c r="B39" s="33" t="s">
        <v>3</v>
      </c>
      <c r="C39" s="34"/>
      <c r="D39" s="20">
        <f aca="true" t="shared" si="9" ref="D39:I39">SUM(D40:D48)</f>
        <v>856309.6</v>
      </c>
      <c r="E39" s="20">
        <f t="shared" si="9"/>
        <v>1402.3</v>
      </c>
      <c r="F39" s="20">
        <f t="shared" si="9"/>
        <v>857711.9</v>
      </c>
      <c r="G39" s="20">
        <f t="shared" si="9"/>
        <v>146.4</v>
      </c>
      <c r="H39" s="20">
        <f t="shared" si="9"/>
        <v>227051.9</v>
      </c>
      <c r="I39" s="21">
        <f t="shared" si="9"/>
        <v>857565.5</v>
      </c>
      <c r="K39" s="7"/>
    </row>
    <row r="40" spans="2:11" ht="14.25" customHeight="1">
      <c r="B40" s="4"/>
      <c r="C40" s="3" t="s">
        <v>39</v>
      </c>
      <c r="D40" s="17"/>
      <c r="E40" s="17"/>
      <c r="F40" s="17">
        <f aca="true" t="shared" si="10" ref="F40:F48">D40+E40</f>
        <v>0</v>
      </c>
      <c r="G40" s="17"/>
      <c r="H40" s="17"/>
      <c r="I40" s="26">
        <f>F40-G40</f>
        <v>0</v>
      </c>
      <c r="K40" s="8"/>
    </row>
    <row r="41" spans="2:11" ht="14.25" customHeight="1">
      <c r="B41" s="4"/>
      <c r="C41" s="3" t="s">
        <v>40</v>
      </c>
      <c r="D41" s="17"/>
      <c r="E41" s="17"/>
      <c r="F41" s="17">
        <f t="shared" si="10"/>
        <v>0</v>
      </c>
      <c r="G41" s="17"/>
      <c r="H41" s="17"/>
      <c r="I41" s="26">
        <f aca="true" t="shared" si="11" ref="I41:I48">F41-G41</f>
        <v>0</v>
      </c>
      <c r="K41" s="8"/>
    </row>
    <row r="42" spans="2:9" ht="14.25" customHeight="1">
      <c r="B42" s="4"/>
      <c r="C42" s="3" t="s">
        <v>41</v>
      </c>
      <c r="D42" s="17">
        <v>0</v>
      </c>
      <c r="E42" s="17">
        <v>714.5</v>
      </c>
      <c r="F42" s="17">
        <f t="shared" si="10"/>
        <v>714.5</v>
      </c>
      <c r="G42" s="17">
        <v>146.4</v>
      </c>
      <c r="H42" s="17">
        <v>568.1</v>
      </c>
      <c r="I42" s="26">
        <f t="shared" si="11"/>
        <v>568.1</v>
      </c>
    </row>
    <row r="43" spans="2:9" ht="14.25" customHeight="1">
      <c r="B43" s="4"/>
      <c r="C43" s="3" t="s">
        <v>42</v>
      </c>
      <c r="D43" s="17"/>
      <c r="E43" s="17"/>
      <c r="F43" s="17">
        <f t="shared" si="10"/>
        <v>0</v>
      </c>
      <c r="G43" s="17"/>
      <c r="H43" s="17"/>
      <c r="I43" s="26">
        <f t="shared" si="11"/>
        <v>0</v>
      </c>
    </row>
    <row r="44" spans="2:9" ht="14.25" customHeight="1">
      <c r="B44" s="4"/>
      <c r="C44" s="3" t="s">
        <v>43</v>
      </c>
      <c r="D44" s="17"/>
      <c r="E44" s="17"/>
      <c r="F44" s="17">
        <f t="shared" si="10"/>
        <v>0</v>
      </c>
      <c r="G44" s="17"/>
      <c r="H44" s="17"/>
      <c r="I44" s="26">
        <f t="shared" si="11"/>
        <v>0</v>
      </c>
    </row>
    <row r="45" spans="2:9" ht="14.25" customHeight="1">
      <c r="B45" s="4"/>
      <c r="C45" s="3" t="s">
        <v>44</v>
      </c>
      <c r="D45" s="17">
        <v>856309.6</v>
      </c>
      <c r="E45" s="17">
        <v>687.8</v>
      </c>
      <c r="F45" s="17">
        <f t="shared" si="10"/>
        <v>856997.4</v>
      </c>
      <c r="G45" s="17">
        <v>0</v>
      </c>
      <c r="H45" s="17">
        <v>226483.8</v>
      </c>
      <c r="I45" s="26">
        <f t="shared" si="11"/>
        <v>856997.4</v>
      </c>
    </row>
    <row r="46" spans="2:9" ht="14.25" customHeight="1">
      <c r="B46" s="4"/>
      <c r="C46" s="3" t="s">
        <v>45</v>
      </c>
      <c r="D46" s="17"/>
      <c r="E46" s="17"/>
      <c r="F46" s="17">
        <f t="shared" si="10"/>
        <v>0</v>
      </c>
      <c r="G46" s="17"/>
      <c r="H46" s="17"/>
      <c r="I46" s="26">
        <f t="shared" si="11"/>
        <v>0</v>
      </c>
    </row>
    <row r="47" spans="2:9" ht="14.25" customHeight="1">
      <c r="B47" s="4"/>
      <c r="C47" s="3" t="s">
        <v>46</v>
      </c>
      <c r="D47" s="17"/>
      <c r="E47" s="17"/>
      <c r="F47" s="17">
        <f t="shared" si="10"/>
        <v>0</v>
      </c>
      <c r="G47" s="17"/>
      <c r="H47" s="17"/>
      <c r="I47" s="26">
        <f t="shared" si="11"/>
        <v>0</v>
      </c>
    </row>
    <row r="48" spans="2:9" ht="14.25" customHeight="1">
      <c r="B48" s="4"/>
      <c r="C48" s="3" t="s">
        <v>47</v>
      </c>
      <c r="D48" s="17"/>
      <c r="E48" s="17"/>
      <c r="F48" s="17">
        <f t="shared" si="10"/>
        <v>0</v>
      </c>
      <c r="G48" s="17"/>
      <c r="H48" s="17"/>
      <c r="I48" s="26">
        <f t="shared" si="11"/>
        <v>0</v>
      </c>
    </row>
    <row r="49" spans="2:11" ht="14.25" customHeight="1">
      <c r="B49" s="33" t="s">
        <v>48</v>
      </c>
      <c r="C49" s="34"/>
      <c r="D49" s="20">
        <f aca="true" t="shared" si="12" ref="D49:I49">SUM(D50:D58)</f>
        <v>0</v>
      </c>
      <c r="E49" s="20">
        <f t="shared" si="12"/>
        <v>0</v>
      </c>
      <c r="F49" s="20">
        <f t="shared" si="12"/>
        <v>0</v>
      </c>
      <c r="G49" s="20">
        <f t="shared" si="12"/>
        <v>0</v>
      </c>
      <c r="H49" s="20">
        <f t="shared" si="12"/>
        <v>0</v>
      </c>
      <c r="I49" s="21">
        <f t="shared" si="12"/>
        <v>0</v>
      </c>
      <c r="K49" s="7"/>
    </row>
    <row r="50" spans="2:9" ht="14.25" customHeight="1">
      <c r="B50" s="4"/>
      <c r="C50" s="3" t="s">
        <v>49</v>
      </c>
      <c r="D50" s="17"/>
      <c r="E50" s="17"/>
      <c r="F50" s="18">
        <f aca="true" t="shared" si="13" ref="F50:F58">D50+E50</f>
        <v>0</v>
      </c>
      <c r="G50" s="17"/>
      <c r="H50" s="17"/>
      <c r="I50" s="19">
        <f aca="true" t="shared" si="14" ref="I50:I58">F50-G50</f>
        <v>0</v>
      </c>
    </row>
    <row r="51" spans="2:9" ht="14.25" customHeight="1">
      <c r="B51" s="4"/>
      <c r="C51" s="3" t="s">
        <v>50</v>
      </c>
      <c r="D51" s="17"/>
      <c r="E51" s="17"/>
      <c r="F51" s="18">
        <f t="shared" si="13"/>
        <v>0</v>
      </c>
      <c r="G51" s="17"/>
      <c r="H51" s="17"/>
      <c r="I51" s="19">
        <f t="shared" si="14"/>
        <v>0</v>
      </c>
    </row>
    <row r="52" spans="2:9" ht="14.25" customHeight="1">
      <c r="B52" s="4"/>
      <c r="C52" s="3" t="s">
        <v>51</v>
      </c>
      <c r="D52" s="17"/>
      <c r="E52" s="17"/>
      <c r="F52" s="18">
        <f t="shared" si="13"/>
        <v>0</v>
      </c>
      <c r="G52" s="17"/>
      <c r="H52" s="17"/>
      <c r="I52" s="19">
        <f t="shared" si="14"/>
        <v>0</v>
      </c>
    </row>
    <row r="53" spans="2:9" ht="14.25" customHeight="1">
      <c r="B53" s="4"/>
      <c r="C53" s="3" t="s">
        <v>52</v>
      </c>
      <c r="D53" s="17"/>
      <c r="E53" s="17"/>
      <c r="F53" s="18">
        <f t="shared" si="13"/>
        <v>0</v>
      </c>
      <c r="G53" s="17"/>
      <c r="H53" s="17"/>
      <c r="I53" s="19">
        <f t="shared" si="14"/>
        <v>0</v>
      </c>
    </row>
    <row r="54" spans="2:9" ht="14.25" customHeight="1">
      <c r="B54" s="4"/>
      <c r="C54" s="3" t="s">
        <v>53</v>
      </c>
      <c r="D54" s="17"/>
      <c r="E54" s="17"/>
      <c r="F54" s="18">
        <f t="shared" si="13"/>
        <v>0</v>
      </c>
      <c r="G54" s="17"/>
      <c r="H54" s="17"/>
      <c r="I54" s="19">
        <f t="shared" si="14"/>
        <v>0</v>
      </c>
    </row>
    <row r="55" spans="2:9" ht="14.25" customHeight="1">
      <c r="B55" s="4"/>
      <c r="C55" s="3" t="s">
        <v>54</v>
      </c>
      <c r="D55" s="17"/>
      <c r="E55" s="17"/>
      <c r="F55" s="18">
        <f t="shared" si="13"/>
        <v>0</v>
      </c>
      <c r="G55" s="17"/>
      <c r="H55" s="17"/>
      <c r="I55" s="19">
        <f t="shared" si="14"/>
        <v>0</v>
      </c>
    </row>
    <row r="56" spans="2:9" ht="14.25" customHeight="1">
      <c r="B56" s="4"/>
      <c r="C56" s="3" t="s">
        <v>55</v>
      </c>
      <c r="D56" s="17"/>
      <c r="E56" s="17"/>
      <c r="F56" s="18">
        <f t="shared" si="13"/>
        <v>0</v>
      </c>
      <c r="G56" s="17"/>
      <c r="H56" s="17"/>
      <c r="I56" s="19">
        <f t="shared" si="14"/>
        <v>0</v>
      </c>
    </row>
    <row r="57" spans="2:9" ht="14.25" customHeight="1">
      <c r="B57" s="4"/>
      <c r="C57" s="3" t="s">
        <v>56</v>
      </c>
      <c r="D57" s="17"/>
      <c r="E57" s="17"/>
      <c r="F57" s="18">
        <f t="shared" si="13"/>
        <v>0</v>
      </c>
      <c r="G57" s="17"/>
      <c r="H57" s="17"/>
      <c r="I57" s="19">
        <f t="shared" si="14"/>
        <v>0</v>
      </c>
    </row>
    <row r="58" spans="2:9" ht="14.25" customHeight="1">
      <c r="B58" s="4"/>
      <c r="C58" s="3" t="s">
        <v>57</v>
      </c>
      <c r="D58" s="17"/>
      <c r="E58" s="17"/>
      <c r="F58" s="18">
        <f t="shared" si="13"/>
        <v>0</v>
      </c>
      <c r="G58" s="17"/>
      <c r="H58" s="17"/>
      <c r="I58" s="19">
        <f t="shared" si="14"/>
        <v>0</v>
      </c>
    </row>
    <row r="59" spans="2:9" ht="14.25" customHeight="1">
      <c r="B59" s="33" t="s">
        <v>58</v>
      </c>
      <c r="C59" s="34"/>
      <c r="D59" s="20">
        <f aca="true" t="shared" si="15" ref="D59:I59">SUM(D60:D62)</f>
        <v>0</v>
      </c>
      <c r="E59" s="20">
        <f t="shared" si="15"/>
        <v>0</v>
      </c>
      <c r="F59" s="20">
        <f t="shared" si="15"/>
        <v>0</v>
      </c>
      <c r="G59" s="20">
        <f t="shared" si="15"/>
        <v>0</v>
      </c>
      <c r="H59" s="20">
        <f t="shared" si="15"/>
        <v>0</v>
      </c>
      <c r="I59" s="21">
        <f t="shared" si="15"/>
        <v>0</v>
      </c>
    </row>
    <row r="60" spans="2:9" ht="14.25" customHeight="1">
      <c r="B60" s="4"/>
      <c r="C60" s="3" t="s">
        <v>59</v>
      </c>
      <c r="D60" s="17"/>
      <c r="E60" s="17"/>
      <c r="F60" s="18">
        <f>D60+E60</f>
        <v>0</v>
      </c>
      <c r="G60" s="17"/>
      <c r="H60" s="17"/>
      <c r="I60" s="19">
        <f>F60-G60</f>
        <v>0</v>
      </c>
    </row>
    <row r="61" spans="2:9" ht="14.25" customHeight="1">
      <c r="B61" s="4"/>
      <c r="C61" s="3" t="s">
        <v>60</v>
      </c>
      <c r="D61" s="17"/>
      <c r="E61" s="17"/>
      <c r="F61" s="18">
        <f>D61+E61</f>
        <v>0</v>
      </c>
      <c r="G61" s="17"/>
      <c r="H61" s="17"/>
      <c r="I61" s="19">
        <f>F61-G61</f>
        <v>0</v>
      </c>
    </row>
    <row r="62" spans="2:9" ht="14.25" customHeight="1">
      <c r="B62" s="4"/>
      <c r="C62" s="3" t="s">
        <v>61</v>
      </c>
      <c r="D62" s="17"/>
      <c r="E62" s="17"/>
      <c r="F62" s="18">
        <f>D62+E62</f>
        <v>0</v>
      </c>
      <c r="G62" s="17"/>
      <c r="H62" s="17"/>
      <c r="I62" s="19">
        <f>F62-G62</f>
        <v>0</v>
      </c>
    </row>
    <row r="63" spans="2:9" ht="14.25" customHeight="1">
      <c r="B63" s="33" t="s">
        <v>62</v>
      </c>
      <c r="C63" s="34"/>
      <c r="D63" s="20">
        <f aca="true" t="shared" si="16" ref="D63:I63">SUM(D64:D70)</f>
        <v>0</v>
      </c>
      <c r="E63" s="20">
        <f t="shared" si="16"/>
        <v>0</v>
      </c>
      <c r="F63" s="20">
        <f t="shared" si="16"/>
        <v>0</v>
      </c>
      <c r="G63" s="20">
        <f t="shared" si="16"/>
        <v>0</v>
      </c>
      <c r="H63" s="20">
        <f t="shared" si="16"/>
        <v>0</v>
      </c>
      <c r="I63" s="21">
        <f t="shared" si="16"/>
        <v>0</v>
      </c>
    </row>
    <row r="64" spans="2:9" ht="14.25" customHeight="1">
      <c r="B64" s="4"/>
      <c r="C64" s="3" t="s">
        <v>82</v>
      </c>
      <c r="D64" s="17"/>
      <c r="E64" s="17"/>
      <c r="F64" s="18">
        <f aca="true" t="shared" si="17" ref="F64:F70">D64+E64</f>
        <v>0</v>
      </c>
      <c r="G64" s="17"/>
      <c r="H64" s="17"/>
      <c r="I64" s="19">
        <f aca="true" t="shared" si="18" ref="I64:I70">F64-G64</f>
        <v>0</v>
      </c>
    </row>
    <row r="65" spans="2:9" ht="14.25" customHeight="1">
      <c r="B65" s="4"/>
      <c r="C65" s="3" t="s">
        <v>63</v>
      </c>
      <c r="D65" s="17"/>
      <c r="E65" s="17"/>
      <c r="F65" s="18">
        <f t="shared" si="17"/>
        <v>0</v>
      </c>
      <c r="G65" s="17"/>
      <c r="H65" s="17"/>
      <c r="I65" s="19">
        <f t="shared" si="18"/>
        <v>0</v>
      </c>
    </row>
    <row r="66" spans="2:9" ht="14.25" customHeight="1">
      <c r="B66" s="4"/>
      <c r="C66" s="3" t="s">
        <v>64</v>
      </c>
      <c r="D66" s="17"/>
      <c r="E66" s="17"/>
      <c r="F66" s="18">
        <f t="shared" si="17"/>
        <v>0</v>
      </c>
      <c r="G66" s="17"/>
      <c r="H66" s="17"/>
      <c r="I66" s="19">
        <f t="shared" si="18"/>
        <v>0</v>
      </c>
    </row>
    <row r="67" spans="2:9" ht="14.25" customHeight="1">
      <c r="B67" s="4"/>
      <c r="C67" s="3" t="s">
        <v>65</v>
      </c>
      <c r="D67" s="17"/>
      <c r="E67" s="17"/>
      <c r="F67" s="18">
        <f t="shared" si="17"/>
        <v>0</v>
      </c>
      <c r="G67" s="17"/>
      <c r="H67" s="17"/>
      <c r="I67" s="19">
        <f t="shared" si="18"/>
        <v>0</v>
      </c>
    </row>
    <row r="68" spans="2:9" ht="14.25" customHeight="1">
      <c r="B68" s="4"/>
      <c r="C68" s="3" t="s">
        <v>66</v>
      </c>
      <c r="D68" s="17"/>
      <c r="E68" s="17"/>
      <c r="F68" s="18">
        <f t="shared" si="17"/>
        <v>0</v>
      </c>
      <c r="G68" s="17"/>
      <c r="H68" s="17"/>
      <c r="I68" s="19">
        <f t="shared" si="18"/>
        <v>0</v>
      </c>
    </row>
    <row r="69" spans="2:9" ht="14.25" customHeight="1">
      <c r="B69" s="4"/>
      <c r="C69" s="3" t="s">
        <v>67</v>
      </c>
      <c r="D69" s="17"/>
      <c r="E69" s="17"/>
      <c r="F69" s="18">
        <f t="shared" si="17"/>
        <v>0</v>
      </c>
      <c r="G69" s="17"/>
      <c r="H69" s="17"/>
      <c r="I69" s="19">
        <f t="shared" si="18"/>
        <v>0</v>
      </c>
    </row>
    <row r="70" spans="2:9" ht="14.25" customHeight="1">
      <c r="B70" s="4"/>
      <c r="C70" s="3" t="s">
        <v>68</v>
      </c>
      <c r="D70" s="17"/>
      <c r="E70" s="17"/>
      <c r="F70" s="18">
        <f t="shared" si="17"/>
        <v>0</v>
      </c>
      <c r="G70" s="17"/>
      <c r="H70" s="17"/>
      <c r="I70" s="19">
        <f t="shared" si="18"/>
        <v>0</v>
      </c>
    </row>
    <row r="71" spans="2:9" ht="14.25" customHeight="1">
      <c r="B71" s="33" t="s">
        <v>2</v>
      </c>
      <c r="C71" s="34"/>
      <c r="D71" s="20">
        <f aca="true" t="shared" si="19" ref="D71:I71">SUM(D72:D74)</f>
        <v>0</v>
      </c>
      <c r="E71" s="20">
        <f t="shared" si="19"/>
        <v>0</v>
      </c>
      <c r="F71" s="20">
        <f t="shared" si="19"/>
        <v>0</v>
      </c>
      <c r="G71" s="20">
        <f t="shared" si="19"/>
        <v>0</v>
      </c>
      <c r="H71" s="20">
        <f t="shared" si="19"/>
        <v>0</v>
      </c>
      <c r="I71" s="21">
        <f t="shared" si="19"/>
        <v>0</v>
      </c>
    </row>
    <row r="72" spans="2:9" ht="14.25" customHeight="1">
      <c r="B72" s="4"/>
      <c r="C72" s="3" t="s">
        <v>69</v>
      </c>
      <c r="D72" s="17"/>
      <c r="E72" s="17"/>
      <c r="F72" s="18">
        <f>D72+E72</f>
        <v>0</v>
      </c>
      <c r="G72" s="17"/>
      <c r="H72" s="17"/>
      <c r="I72" s="19">
        <f>F72-G72</f>
        <v>0</v>
      </c>
    </row>
    <row r="73" spans="2:9" ht="14.25" customHeight="1">
      <c r="B73" s="4"/>
      <c r="C73" s="3" t="s">
        <v>70</v>
      </c>
      <c r="D73" s="17"/>
      <c r="E73" s="17"/>
      <c r="F73" s="18">
        <f>D73+E73</f>
        <v>0</v>
      </c>
      <c r="G73" s="17"/>
      <c r="H73" s="17"/>
      <c r="I73" s="19">
        <f>F73-G73</f>
        <v>0</v>
      </c>
    </row>
    <row r="74" spans="2:9" ht="14.25" customHeight="1">
      <c r="B74" s="4"/>
      <c r="C74" s="3" t="s">
        <v>71</v>
      </c>
      <c r="D74" s="17"/>
      <c r="E74" s="17"/>
      <c r="F74" s="18">
        <f>D74+E74</f>
        <v>0</v>
      </c>
      <c r="G74" s="17"/>
      <c r="H74" s="17"/>
      <c r="I74" s="19">
        <f>F74-G74</f>
        <v>0</v>
      </c>
    </row>
    <row r="75" spans="2:11" ht="14.25" customHeight="1">
      <c r="B75" s="33" t="s">
        <v>72</v>
      </c>
      <c r="C75" s="34"/>
      <c r="D75" s="20">
        <f aca="true" t="shared" si="20" ref="D75:I75">SUM(D76:D82)</f>
        <v>412000</v>
      </c>
      <c r="E75" s="20">
        <f t="shared" si="20"/>
        <v>0</v>
      </c>
      <c r="F75" s="20">
        <f t="shared" si="20"/>
        <v>412000</v>
      </c>
      <c r="G75" s="20">
        <f t="shared" si="20"/>
        <v>0</v>
      </c>
      <c r="H75" s="20">
        <f t="shared" si="20"/>
        <v>371360.3</v>
      </c>
      <c r="I75" s="21">
        <f t="shared" si="20"/>
        <v>412000</v>
      </c>
      <c r="K75" s="7"/>
    </row>
    <row r="76" spans="2:11" ht="14.25" customHeight="1">
      <c r="B76" s="4"/>
      <c r="C76" s="3" t="s">
        <v>73</v>
      </c>
      <c r="D76" s="17">
        <v>206000</v>
      </c>
      <c r="E76" s="17">
        <v>0</v>
      </c>
      <c r="F76" s="18">
        <f aca="true" t="shared" si="21" ref="F76:F82">D76+E76</f>
        <v>206000</v>
      </c>
      <c r="G76" s="17">
        <v>0</v>
      </c>
      <c r="H76" s="17">
        <v>112245.4</v>
      </c>
      <c r="I76" s="19">
        <f aca="true" t="shared" si="22" ref="I76:I82">F76-G76</f>
        <v>206000</v>
      </c>
      <c r="K76" s="8"/>
    </row>
    <row r="77" spans="2:11" ht="14.25" customHeight="1">
      <c r="B77" s="4"/>
      <c r="C77" s="3" t="s">
        <v>74</v>
      </c>
      <c r="D77" s="17">
        <v>206000</v>
      </c>
      <c r="E77" s="17">
        <v>0</v>
      </c>
      <c r="F77" s="18">
        <f t="shared" si="21"/>
        <v>206000</v>
      </c>
      <c r="G77" s="17">
        <v>0</v>
      </c>
      <c r="H77" s="17">
        <v>259114.9</v>
      </c>
      <c r="I77" s="19">
        <f t="shared" si="22"/>
        <v>206000</v>
      </c>
      <c r="K77" s="8"/>
    </row>
    <row r="78" spans="2:9" ht="14.25" customHeight="1">
      <c r="B78" s="4"/>
      <c r="C78" s="3" t="s">
        <v>75</v>
      </c>
      <c r="D78" s="17"/>
      <c r="E78" s="17"/>
      <c r="F78" s="18">
        <f t="shared" si="21"/>
        <v>0</v>
      </c>
      <c r="G78" s="17"/>
      <c r="H78" s="17"/>
      <c r="I78" s="19">
        <f t="shared" si="22"/>
        <v>0</v>
      </c>
    </row>
    <row r="79" spans="2:9" ht="14.25" customHeight="1">
      <c r="B79" s="4"/>
      <c r="C79" s="3" t="s">
        <v>76</v>
      </c>
      <c r="D79" s="17"/>
      <c r="E79" s="17"/>
      <c r="F79" s="18">
        <f t="shared" si="21"/>
        <v>0</v>
      </c>
      <c r="G79" s="17"/>
      <c r="H79" s="17"/>
      <c r="I79" s="19">
        <f t="shared" si="22"/>
        <v>0</v>
      </c>
    </row>
    <row r="80" spans="2:9" ht="14.25" customHeight="1">
      <c r="B80" s="4"/>
      <c r="C80" s="3" t="s">
        <v>77</v>
      </c>
      <c r="D80" s="17"/>
      <c r="E80" s="17"/>
      <c r="F80" s="18">
        <f t="shared" si="21"/>
        <v>0</v>
      </c>
      <c r="G80" s="17"/>
      <c r="H80" s="17"/>
      <c r="I80" s="19">
        <f t="shared" si="22"/>
        <v>0</v>
      </c>
    </row>
    <row r="81" spans="2:9" ht="14.25" customHeight="1">
      <c r="B81" s="4"/>
      <c r="C81" s="3" t="s">
        <v>78</v>
      </c>
      <c r="D81" s="17"/>
      <c r="E81" s="17"/>
      <c r="F81" s="18">
        <f t="shared" si="21"/>
        <v>0</v>
      </c>
      <c r="G81" s="17"/>
      <c r="H81" s="17"/>
      <c r="I81" s="19">
        <f t="shared" si="22"/>
        <v>0</v>
      </c>
    </row>
    <row r="82" spans="2:9" ht="14.25" customHeight="1" thickBot="1">
      <c r="B82" s="4"/>
      <c r="C82" s="3" t="s">
        <v>79</v>
      </c>
      <c r="D82" s="17"/>
      <c r="E82" s="17"/>
      <c r="F82" s="18">
        <f t="shared" si="21"/>
        <v>0</v>
      </c>
      <c r="G82" s="17"/>
      <c r="H82" s="17"/>
      <c r="I82" s="27">
        <f t="shared" si="22"/>
        <v>0</v>
      </c>
    </row>
    <row r="83" spans="2:11" ht="14.25" customHeight="1" thickBot="1">
      <c r="B83" s="5"/>
      <c r="C83" s="6" t="s">
        <v>11</v>
      </c>
      <c r="D83" s="22">
        <f aca="true" t="shared" si="23" ref="D83:I83">D11+D19+D29+D39+D49+D59+D63+D71+D75</f>
        <v>1472813.9</v>
      </c>
      <c r="E83" s="22">
        <f>E11+E19+E29+E39+E49+E59+E63+E71+E75</f>
        <v>1402.3000000000006</v>
      </c>
      <c r="F83" s="22">
        <f t="shared" si="23"/>
        <v>1474216.2</v>
      </c>
      <c r="G83" s="22">
        <f t="shared" si="23"/>
        <v>436.79999999999995</v>
      </c>
      <c r="H83" s="22">
        <f t="shared" si="23"/>
        <v>636729.3999999999</v>
      </c>
      <c r="I83" s="22">
        <f t="shared" si="23"/>
        <v>1473779.4</v>
      </c>
      <c r="K83" s="7"/>
    </row>
    <row r="84" ht="6.75" customHeight="1"/>
    <row r="85" spans="4:11" ht="12.75">
      <c r="D85" s="9"/>
      <c r="E85" s="9"/>
      <c r="F85" s="9"/>
      <c r="G85" s="9"/>
      <c r="H85" s="9"/>
      <c r="I85" s="9"/>
      <c r="J85" s="9"/>
      <c r="K85" s="7"/>
    </row>
    <row r="86" spans="4:9" ht="12.75">
      <c r="D86" s="29"/>
      <c r="E86" s="29"/>
      <c r="F86" s="30"/>
      <c r="G86" s="29"/>
      <c r="H86" s="29"/>
      <c r="I86" s="30"/>
    </row>
    <row r="87" spans="3:10" ht="12.75">
      <c r="C87" s="10"/>
      <c r="D87" s="31"/>
      <c r="E87" s="31"/>
      <c r="F87" s="31"/>
      <c r="G87" s="31"/>
      <c r="H87" s="31"/>
      <c r="I87" s="31"/>
      <c r="J87" s="31">
        <f>+J85-J86</f>
        <v>0</v>
      </c>
    </row>
    <row r="88" spans="3:9" ht="13.5">
      <c r="C88" s="12" t="s">
        <v>87</v>
      </c>
      <c r="D88" s="13"/>
      <c r="E88" s="11"/>
      <c r="G88" s="35" t="s">
        <v>89</v>
      </c>
      <c r="H88" s="35"/>
      <c r="I88" s="35"/>
    </row>
    <row r="89" spans="3:9" ht="13.5">
      <c r="C89" s="12" t="s">
        <v>88</v>
      </c>
      <c r="D89" s="13"/>
      <c r="E89" s="11"/>
      <c r="G89" s="32" t="s">
        <v>90</v>
      </c>
      <c r="H89" s="32"/>
      <c r="I89" s="32"/>
    </row>
    <row r="90" spans="3:9" ht="13.5">
      <c r="C90" s="11"/>
      <c r="D90" s="11"/>
      <c r="E90" s="11"/>
      <c r="F90" s="11"/>
      <c r="G90" s="28"/>
      <c r="H90" s="28"/>
      <c r="I90" s="28"/>
    </row>
    <row r="91" spans="3:9" ht="13.5">
      <c r="C91" s="11"/>
      <c r="D91" s="11"/>
      <c r="E91" s="11"/>
      <c r="F91" s="11"/>
      <c r="G91" s="28"/>
      <c r="H91" s="28"/>
      <c r="I91" s="28"/>
    </row>
    <row r="92" spans="3:8" ht="14.25" thickBot="1">
      <c r="C92" s="11"/>
      <c r="D92" s="14"/>
      <c r="E92" s="14"/>
      <c r="F92" s="14"/>
      <c r="G92" s="11"/>
      <c r="H92" s="11"/>
    </row>
    <row r="93" spans="3:8" ht="13.5">
      <c r="C93" s="11"/>
      <c r="D93" s="53" t="s">
        <v>86</v>
      </c>
      <c r="E93" s="53"/>
      <c r="F93" s="53"/>
      <c r="G93" s="11"/>
      <c r="H93" s="11"/>
    </row>
    <row r="94" spans="3:8" ht="13.5">
      <c r="C94" s="11"/>
      <c r="D94" s="53" t="s">
        <v>85</v>
      </c>
      <c r="E94" s="53"/>
      <c r="F94" s="53"/>
      <c r="G94" s="11"/>
      <c r="H94" s="11"/>
    </row>
    <row r="96" spans="4:9" ht="12.75">
      <c r="D96" s="9"/>
      <c r="E96" s="9"/>
      <c r="F96" s="9"/>
      <c r="G96" s="9"/>
      <c r="H96" s="9"/>
      <c r="I96" s="9"/>
    </row>
    <row r="97" spans="4:9" ht="12.75">
      <c r="D97" s="25"/>
      <c r="E97" s="25"/>
      <c r="F97" s="25"/>
      <c r="G97" s="25"/>
      <c r="H97" s="25"/>
      <c r="I97" s="25"/>
    </row>
    <row r="98" spans="4:9" ht="12.75">
      <c r="D98" s="24"/>
      <c r="E98" s="24"/>
      <c r="F98" s="24"/>
      <c r="G98" s="24"/>
      <c r="H98" s="24"/>
      <c r="I98" s="24"/>
    </row>
    <row r="99" spans="4:9" ht="12.75">
      <c r="D99" s="24"/>
      <c r="E99" s="24"/>
      <c r="F99" s="24"/>
      <c r="G99" s="24"/>
      <c r="H99" s="24"/>
      <c r="I99" s="24"/>
    </row>
    <row r="100" spans="4:10" ht="12.75">
      <c r="D100" s="23"/>
      <c r="E100" s="23"/>
      <c r="F100" s="23"/>
      <c r="G100" s="23"/>
      <c r="H100" s="23"/>
      <c r="I100" s="23"/>
      <c r="J100" s="7">
        <f>+J83-J96-J97</f>
        <v>0</v>
      </c>
    </row>
    <row r="101" spans="4:9" ht="12.75">
      <c r="D101" s="25"/>
      <c r="E101" s="25"/>
      <c r="F101" s="25"/>
      <c r="G101" s="25"/>
      <c r="H101" s="25"/>
      <c r="I101" s="25"/>
    </row>
  </sheetData>
  <sheetProtection/>
  <mergeCells count="26">
    <mergeCell ref="D93:F93"/>
    <mergeCell ref="D94:F94"/>
    <mergeCell ref="B19:C19"/>
    <mergeCell ref="B8:C10"/>
    <mergeCell ref="D8:H8"/>
    <mergeCell ref="H9:H10"/>
    <mergeCell ref="D9:D10"/>
    <mergeCell ref="E9:E10"/>
    <mergeCell ref="F9:F10"/>
    <mergeCell ref="G9:G10"/>
    <mergeCell ref="B11:C11"/>
    <mergeCell ref="B2:I2"/>
    <mergeCell ref="B3:I3"/>
    <mergeCell ref="B4:I4"/>
    <mergeCell ref="B5:I5"/>
    <mergeCell ref="B6:I6"/>
    <mergeCell ref="I8:I10"/>
    <mergeCell ref="G89:I89"/>
    <mergeCell ref="B29:C29"/>
    <mergeCell ref="B39:C39"/>
    <mergeCell ref="B49:C49"/>
    <mergeCell ref="B59:C59"/>
    <mergeCell ref="B75:C75"/>
    <mergeCell ref="B63:C63"/>
    <mergeCell ref="B71:C71"/>
    <mergeCell ref="G88:I8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50" r:id="rId1"/>
  <ignoredErrors>
    <ignoredError sqref="F19:G19 F27 F20:F26 I20:I26 F29:I29 F28 I28 F37 F30:F36 I30:I36 F39:I39 F38 I38 F41 F40 F43:F44 F42 I42 F49:I49 F45 I45 F51:F54 F50 I50 F59:I75 F55 I55 I76:I77 F83:I83 I82 I27 I37 I41 I43:I44 F46:F48 I46:I48 I51:I54 I78 I79:I81 I19 F56:F58 I56:I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DEPTO.PRESUPUESTOS</cp:lastModifiedBy>
  <cp:lastPrinted>2015-11-14T00:57:52Z</cp:lastPrinted>
  <dcterms:created xsi:type="dcterms:W3CDTF">2014-09-04T16:46:21Z</dcterms:created>
  <dcterms:modified xsi:type="dcterms:W3CDTF">2016-04-08T23:13:04Z</dcterms:modified>
  <cp:category/>
  <cp:version/>
  <cp:contentType/>
  <cp:contentStatus/>
</cp:coreProperties>
</file>